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Utec\Downloads\"/>
    </mc:Choice>
  </mc:AlternateContent>
  <bookViews>
    <workbookView xWindow="0" yWindow="0" windowWidth="23040" windowHeight="9192" tabRatio="652"/>
  </bookViews>
  <sheets>
    <sheet name="CONSOLIDADO" sheetId="1" r:id="rId1"/>
    <sheet name="REC. FISCALES" sheetId="3" r:id="rId2"/>
    <sheet name="REC. FEDERALES" sheetId="4" r:id="rId3"/>
    <sheet name="INGRESOS PROPIOS" sheetId="2" r:id="rId4"/>
    <sheet name="PROY. ESPECIALES" sheetId="5" r:id="rId5"/>
  </sheets>
  <definedNames>
    <definedName name="_xlnm.Print_Area" localSheetId="0">CONSOLIDADO!$A$1:$M$65</definedName>
    <definedName name="_xlnm.Print_Area" localSheetId="3">'INGRESOS PROPIOS'!$A$1:$M$33</definedName>
    <definedName name="_xlnm.Print_Area" localSheetId="4">'PROY. ESPECIALES'!$A$1:$M$52</definedName>
    <definedName name="_xlnm.Print_Area" localSheetId="2">'REC. FEDERALES'!$A$1:$M$37</definedName>
    <definedName name="_xlnm.Print_Area" localSheetId="1">'REC. FISCALES'!$A$1:$M$41</definedName>
    <definedName name="_xlnm.Print_Titles" localSheetId="0">CONSOLIDADO!$1:$6</definedName>
    <definedName name="_xlnm.Print_Titles" localSheetId="4">'PROY. ESPECIALES'!$1:$6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M21" i="2"/>
  <c r="J20" i="2"/>
  <c r="L19" i="2"/>
  <c r="L18" i="2"/>
  <c r="J18" i="2"/>
  <c r="M25" i="4"/>
  <c r="J24" i="4"/>
  <c r="J23" i="4"/>
  <c r="L21" i="4"/>
  <c r="L20" i="4"/>
  <c r="J20" i="4"/>
  <c r="H25" i="4"/>
  <c r="L27" i="3" l="1"/>
  <c r="J27" i="3"/>
  <c r="J26" i="3"/>
  <c r="J25" i="3"/>
  <c r="L23" i="3"/>
  <c r="L22" i="3"/>
  <c r="J22" i="3"/>
  <c r="J29" i="3" s="1"/>
  <c r="M29" i="3"/>
  <c r="L29" i="3"/>
  <c r="K29" i="3"/>
  <c r="I29" i="3"/>
  <c r="H29" i="3"/>
  <c r="G29" i="3"/>
  <c r="F29" i="3"/>
  <c r="E29" i="3"/>
  <c r="D29" i="3"/>
  <c r="C29" i="3"/>
  <c r="C22" i="5" l="1"/>
  <c r="D22" i="5"/>
  <c r="E22" i="5"/>
  <c r="G22" i="5"/>
  <c r="H22" i="5"/>
  <c r="B22" i="5"/>
  <c r="F17" i="3" l="1"/>
  <c r="C16" i="1" l="1"/>
  <c r="D16" i="1"/>
  <c r="E16" i="1"/>
  <c r="F16" i="1"/>
  <c r="G16" i="1"/>
  <c r="H16" i="1"/>
  <c r="B16" i="1"/>
  <c r="B17" i="3"/>
  <c r="C17" i="3"/>
  <c r="D17" i="3"/>
  <c r="E17" i="3"/>
  <c r="G17" i="3"/>
  <c r="H17" i="3"/>
  <c r="B18" i="1"/>
  <c r="C18" i="1"/>
  <c r="D18" i="1"/>
  <c r="E18" i="1"/>
  <c r="G18" i="1"/>
  <c r="H18" i="1"/>
  <c r="B19" i="1"/>
  <c r="C19" i="1"/>
  <c r="D19" i="1"/>
  <c r="E19" i="1"/>
  <c r="G19" i="1"/>
  <c r="H19" i="1"/>
  <c r="B20" i="1"/>
  <c r="C20" i="1"/>
  <c r="D20" i="1"/>
  <c r="E20" i="1"/>
  <c r="G20" i="1"/>
  <c r="H20" i="1"/>
  <c r="B21" i="1"/>
  <c r="C21" i="1"/>
  <c r="D21" i="1"/>
  <c r="E21" i="1"/>
  <c r="G21" i="1"/>
  <c r="H21" i="1"/>
  <c r="B22" i="1"/>
  <c r="C22" i="1"/>
  <c r="D22" i="1"/>
  <c r="E22" i="1"/>
  <c r="G22" i="1"/>
  <c r="H22" i="1"/>
  <c r="B23" i="1"/>
  <c r="C23" i="1"/>
  <c r="D23" i="1"/>
  <c r="E23" i="1"/>
  <c r="G23" i="1"/>
  <c r="H23" i="1"/>
  <c r="B24" i="1"/>
  <c r="C24" i="1"/>
  <c r="D24" i="1"/>
  <c r="E24" i="1"/>
  <c r="G24" i="1"/>
  <c r="H24" i="1"/>
  <c r="B25" i="1"/>
  <c r="C25" i="1"/>
  <c r="D25" i="1"/>
  <c r="E25" i="1"/>
  <c r="G25" i="1"/>
  <c r="H25" i="1"/>
  <c r="B26" i="1"/>
  <c r="C26" i="1"/>
  <c r="D26" i="1"/>
  <c r="E26" i="1"/>
  <c r="G26" i="1"/>
  <c r="H26" i="1"/>
  <c r="B27" i="1"/>
  <c r="C27" i="1"/>
  <c r="D27" i="1"/>
  <c r="E27" i="1"/>
  <c r="G27" i="1"/>
  <c r="H27" i="1"/>
  <c r="B28" i="1"/>
  <c r="C28" i="1"/>
  <c r="D28" i="1"/>
  <c r="E28" i="1"/>
  <c r="G28" i="1"/>
  <c r="H28" i="1"/>
  <c r="C17" i="1"/>
  <c r="D17" i="1"/>
  <c r="E17" i="1"/>
  <c r="G17" i="1"/>
  <c r="H17" i="1"/>
  <c r="D51" i="1"/>
  <c r="E51" i="1"/>
  <c r="F51" i="1"/>
  <c r="G51" i="1"/>
  <c r="I51" i="1"/>
  <c r="J51" i="1"/>
  <c r="K51" i="1"/>
  <c r="L51" i="1"/>
  <c r="D52" i="1"/>
  <c r="E52" i="1"/>
  <c r="F52" i="1"/>
  <c r="G52" i="1"/>
  <c r="I52" i="1"/>
  <c r="J52" i="1"/>
  <c r="K52" i="1"/>
  <c r="L52" i="1"/>
  <c r="C52" i="1"/>
  <c r="F21" i="5"/>
  <c r="F28" i="1" s="1"/>
  <c r="D40" i="5"/>
  <c r="E40" i="5"/>
  <c r="F40" i="5"/>
  <c r="G40" i="5"/>
  <c r="I40" i="5"/>
  <c r="J40" i="5"/>
  <c r="K40" i="5"/>
  <c r="L40" i="5"/>
  <c r="C40" i="5"/>
  <c r="D41" i="1"/>
  <c r="E41" i="1"/>
  <c r="F41" i="1"/>
  <c r="G41" i="1"/>
  <c r="I41" i="1"/>
  <c r="J41" i="1"/>
  <c r="K41" i="1"/>
  <c r="L41" i="1"/>
  <c r="D42" i="1"/>
  <c r="E42" i="1"/>
  <c r="F42" i="1"/>
  <c r="G42" i="1"/>
  <c r="I42" i="1"/>
  <c r="J42" i="1"/>
  <c r="K42" i="1"/>
  <c r="L42" i="1"/>
  <c r="D43" i="1"/>
  <c r="E43" i="1"/>
  <c r="F43" i="1"/>
  <c r="G43" i="1"/>
  <c r="I43" i="1"/>
  <c r="J43" i="1"/>
  <c r="K43" i="1"/>
  <c r="L43" i="1"/>
  <c r="D44" i="1"/>
  <c r="E44" i="1"/>
  <c r="F44" i="1"/>
  <c r="G44" i="1"/>
  <c r="I44" i="1"/>
  <c r="J44" i="1"/>
  <c r="K44" i="1"/>
  <c r="L44" i="1"/>
  <c r="D45" i="1"/>
  <c r="E45" i="1"/>
  <c r="F45" i="1"/>
  <c r="G45" i="1"/>
  <c r="I45" i="1"/>
  <c r="J45" i="1"/>
  <c r="K45" i="1"/>
  <c r="L45" i="1"/>
  <c r="D46" i="1"/>
  <c r="E46" i="1"/>
  <c r="F46" i="1"/>
  <c r="G46" i="1"/>
  <c r="I46" i="1"/>
  <c r="J46" i="1"/>
  <c r="K46" i="1"/>
  <c r="L46" i="1"/>
  <c r="D47" i="1"/>
  <c r="E47" i="1"/>
  <c r="F47" i="1"/>
  <c r="G47" i="1"/>
  <c r="I47" i="1"/>
  <c r="J47" i="1"/>
  <c r="K47" i="1"/>
  <c r="L47" i="1"/>
  <c r="D48" i="1"/>
  <c r="E48" i="1"/>
  <c r="F48" i="1"/>
  <c r="G48" i="1"/>
  <c r="I48" i="1"/>
  <c r="J48" i="1"/>
  <c r="K48" i="1"/>
  <c r="L48" i="1"/>
  <c r="D49" i="1"/>
  <c r="E49" i="1"/>
  <c r="F49" i="1"/>
  <c r="G49" i="1"/>
  <c r="I49" i="1"/>
  <c r="J49" i="1"/>
  <c r="K49" i="1"/>
  <c r="L49" i="1"/>
  <c r="D50" i="1"/>
  <c r="E50" i="1"/>
  <c r="F50" i="1"/>
  <c r="G50" i="1"/>
  <c r="I50" i="1"/>
  <c r="J50" i="1"/>
  <c r="K50" i="1"/>
  <c r="L50" i="1"/>
  <c r="C42" i="1"/>
  <c r="C43" i="1"/>
  <c r="C44" i="1"/>
  <c r="C45" i="1"/>
  <c r="C46" i="1"/>
  <c r="C47" i="1"/>
  <c r="C48" i="1"/>
  <c r="C49" i="1"/>
  <c r="C50" i="1"/>
  <c r="C51" i="1"/>
  <c r="C41" i="1"/>
  <c r="E35" i="1"/>
  <c r="G35" i="1"/>
  <c r="J35" i="1"/>
  <c r="L35" i="1"/>
  <c r="E36" i="1"/>
  <c r="G36" i="1"/>
  <c r="L36" i="1"/>
  <c r="E37" i="1"/>
  <c r="G37" i="1"/>
  <c r="E38" i="1"/>
  <c r="G38" i="1"/>
  <c r="J38" i="1"/>
  <c r="E39" i="1"/>
  <c r="G39" i="1"/>
  <c r="J39" i="1"/>
  <c r="E40" i="1"/>
  <c r="J40" i="1"/>
  <c r="L40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B14" i="1"/>
  <c r="B11" i="1"/>
  <c r="B10" i="1"/>
  <c r="B15" i="1"/>
  <c r="B12" i="1"/>
  <c r="B13" i="1"/>
  <c r="F12" i="1"/>
  <c r="G13" i="1"/>
  <c r="H13" i="1"/>
  <c r="H14" i="1"/>
  <c r="F15" i="1"/>
  <c r="G15" i="1"/>
  <c r="H15" i="1"/>
  <c r="H11" i="1"/>
  <c r="F11" i="5"/>
  <c r="F18" i="1" s="1"/>
  <c r="F12" i="5"/>
  <c r="F19" i="1" s="1"/>
  <c r="F13" i="5"/>
  <c r="F20" i="1" s="1"/>
  <c r="F14" i="5"/>
  <c r="F21" i="1" s="1"/>
  <c r="F15" i="5"/>
  <c r="F22" i="1" s="1"/>
  <c r="F16" i="5"/>
  <c r="F23" i="1" s="1"/>
  <c r="F17" i="5"/>
  <c r="F24" i="1" s="1"/>
  <c r="F18" i="5"/>
  <c r="F25" i="1" s="1"/>
  <c r="F19" i="5"/>
  <c r="F26" i="1" s="1"/>
  <c r="F20" i="5"/>
  <c r="F27" i="1" s="1"/>
  <c r="F10" i="5"/>
  <c r="H40" i="5" l="1"/>
  <c r="F22" i="5"/>
  <c r="C29" i="1"/>
  <c r="D29" i="1"/>
  <c r="E29" i="1"/>
  <c r="F17" i="1"/>
  <c r="M40" i="5"/>
  <c r="G11" i="1"/>
  <c r="F10" i="1"/>
  <c r="F14" i="1"/>
  <c r="H12" i="1"/>
  <c r="G10" i="1"/>
  <c r="H10" i="1"/>
  <c r="G12" i="1"/>
  <c r="F11" i="1"/>
  <c r="G14" i="1"/>
  <c r="F13" i="1"/>
  <c r="G29" i="1" l="1"/>
  <c r="H29" i="1"/>
  <c r="F29" i="1"/>
  <c r="E13" i="2"/>
  <c r="C21" i="2" l="1"/>
  <c r="C53" i="1" l="1"/>
  <c r="I53" i="1"/>
  <c r="K53" i="1"/>
  <c r="F53" i="1"/>
  <c r="E53" i="1"/>
  <c r="J53" i="1"/>
  <c r="D53" i="1"/>
  <c r="B17" i="1"/>
  <c r="B29" i="1" s="1"/>
  <c r="M53" i="1" l="1"/>
  <c r="H53" i="1"/>
  <c r="K25" i="4"/>
  <c r="J25" i="4"/>
  <c r="I25" i="4"/>
  <c r="F25" i="4"/>
  <c r="E25" i="4"/>
  <c r="L25" i="4"/>
  <c r="G25" i="4"/>
  <c r="H15" i="4"/>
  <c r="G15" i="4"/>
  <c r="F15" i="4"/>
  <c r="E15" i="4"/>
  <c r="C15" i="4"/>
  <c r="B15" i="4"/>
  <c r="D15" i="4"/>
  <c r="K21" i="2"/>
  <c r="J21" i="2"/>
  <c r="I21" i="2"/>
  <c r="F21" i="2"/>
  <c r="E21" i="2"/>
  <c r="D21" i="2"/>
  <c r="B13" i="2"/>
  <c r="G53" i="1" l="1"/>
  <c r="L53" i="1"/>
  <c r="G21" i="2"/>
  <c r="L21" i="2"/>
  <c r="D13" i="2"/>
  <c r="C13" i="2"/>
  <c r="F13" i="2"/>
  <c r="H13" i="2"/>
  <c r="G13" i="2"/>
</calcChain>
</file>

<file path=xl/sharedStrings.xml><?xml version="1.0" encoding="utf-8"?>
<sst xmlns="http://schemas.openxmlformats.org/spreadsheetml/2006/main" count="306" uniqueCount="59">
  <si>
    <t>Componente</t>
  </si>
  <si>
    <t xml:space="preserve">Presupuesto Autorizado Anual </t>
  </si>
  <si>
    <t>Acumulado</t>
  </si>
  <si>
    <t>Programado</t>
  </si>
  <si>
    <t>Modificado</t>
  </si>
  <si>
    <t>Devengado</t>
  </si>
  <si>
    <t>Total</t>
  </si>
  <si>
    <t xml:space="preserve"> Programa Operativo Anual </t>
  </si>
  <si>
    <t>Programadas</t>
  </si>
  <si>
    <t>Modificadas</t>
  </si>
  <si>
    <t>Realizadas</t>
  </si>
  <si>
    <t>Por Realizar</t>
  </si>
  <si>
    <t>No. De Metas Anuales</t>
  </si>
  <si>
    <t>Evaluación Programática-Presupuestal</t>
  </si>
  <si>
    <t>Bajo protesta de decir verdad, se señala que la presente información es real, verídica y es responsabilidad de quien la emite.</t>
  </si>
  <si>
    <t>Unidad de medida</t>
  </si>
  <si>
    <t>Notas:</t>
  </si>
  <si>
    <t>Variación (%)</t>
  </si>
  <si>
    <t xml:space="preserve">De lo correspondiente al Modificado, en el reporte trimestral deberá contar con la aprobación de la Junta de Gobierno. </t>
  </si>
  <si>
    <t>Se deberá anexar los acuses de los avances trimestrales de la MIR emitidos por la UTEED.</t>
  </si>
  <si>
    <t>Este formato se deberá presentar por fuente de financiamiento, programas especiales , programas con recursos anteriores(en caso de aplicar) y consolidado.</t>
  </si>
  <si>
    <t>PROCESOS DE PLANEACIÓN ESTRATEGICA Y EVALUACIÓN IMPLEMENTADOS</t>
  </si>
  <si>
    <t>PROGRAMA DE GESTIÓN ADMINISTRATIVA DE LAS INSTITUCIONES DE EDUCACIÓN SUPERIOR EJECUTADO</t>
  </si>
  <si>
    <t>SERVICIOS DE EXTENSIÓN Y VINCULACIÓN DE EDUCACIÓN SUPERIOR OTORGADOS</t>
  </si>
  <si>
    <t>EDUCACIÓN SUPERIOR DE CALIDAD A ESTUDIANTES OTORGADA</t>
  </si>
  <si>
    <t>INVESTIGACIÓN CIENTÍFICA, TECNOLÓGICA Y EDUCATIVA REALIZADA</t>
  </si>
  <si>
    <t>INGRESOS PROPIOS</t>
  </si>
  <si>
    <t>RECURSOS FEDERALES</t>
  </si>
  <si>
    <t>CONSOLIDADO</t>
  </si>
  <si>
    <t>PRODEP</t>
  </si>
  <si>
    <t>SUBSIDIO FEDERAL 2016</t>
  </si>
  <si>
    <t>PRODEP 2018</t>
  </si>
  <si>
    <t>PADES 2018</t>
  </si>
  <si>
    <t>FONDO SECTORIAL DE INVESTIGACIÓN PARA LA EDUCACIÓN</t>
  </si>
  <si>
    <t>PIEE 2019</t>
  </si>
  <si>
    <t>PRODEP 2019</t>
  </si>
  <si>
    <t>INTERESES GANADOS 2019</t>
  </si>
  <si>
    <t>INTERESES GANADOS 2020</t>
  </si>
  <si>
    <t>PROFEXCE 2020</t>
  </si>
  <si>
    <t>PROYECTOS ESPECIALES</t>
  </si>
  <si>
    <t>RECURSOS FISCALES</t>
  </si>
  <si>
    <t xml:space="preserve"> </t>
  </si>
  <si>
    <t>Estidiantes Atendidos</t>
  </si>
  <si>
    <t>Investigación Realizada</t>
  </si>
  <si>
    <t>Planeación Implementada</t>
  </si>
  <si>
    <t>Acciones Ejecutadas</t>
  </si>
  <si>
    <t>Beneficiarios Atendidos</t>
  </si>
  <si>
    <t>UNIVERSIDAD TECNOLÓGICA DE TULANCINGO</t>
  </si>
  <si>
    <t>INTERESES GANADOS 2021</t>
  </si>
  <si>
    <t>FORTALECIMIENTO AL SISTEMA DE EDUCACIÓN</t>
  </si>
  <si>
    <t>* NOTA: Las metas del proyecto educación superior de calidad a estudiantes otorgada se refiere a estudiante atendido, por lo cual es una meta constante</t>
  </si>
  <si>
    <t>EDUCACIÓN SUPERIOR DE CALIDAD A ESTUDIANTES OTORGADA *</t>
  </si>
  <si>
    <t>OTROS INGRESOS EXTRAORIDINARIOS 2021</t>
  </si>
  <si>
    <t>ENTREGA DE UTILES ESCOLARES</t>
  </si>
  <si>
    <t>Cuarta Sesión Ordinaria del año 2021</t>
  </si>
  <si>
    <t>Periodo: del 01 de Enero al 30 de Septiembre del 2021</t>
  </si>
  <si>
    <t xml:space="preserve">3er. Trimestre Informado </t>
  </si>
  <si>
    <t>Seguridad Social Otorgada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</si>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</sst>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Graphik Bold"/>
      <family val="2"/>
    </font>
    <font>
      <sz val="9"/>
      <name val="Graphik Regular"/>
      <family val="2"/>
    </font>
    <font>
      <sz val="9"/>
      <name val="Graphik Bold"/>
      <family val="2"/>
    </font>
    <font>
      <b/>
      <sz val="10"/>
      <name val="Graphik Bold"/>
      <family val="2"/>
    </font>
    <font>
      <b/>
      <sz val="9"/>
      <name val="Graphik Bold"/>
      <family val="2"/>
    </font>
    <font>
      <b/>
      <sz val="9"/>
      <name val="Graphik Bold"/>
    </font>
    <font>
      <b/>
      <sz val="9"/>
      <name val="Graphik Regular"/>
      <family val="2"/>
    </font>
    <font>
      <sz val="10"/>
      <color rgb="FF263238"/>
      <name val="Graphik Regular"/>
      <family val="2"/>
    </font>
    <font>
      <sz val="10"/>
      <name val="Graphik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3" fillId="0" borderId="0" xfId="0" applyFont="1"/>
    <xf numFmtId="44" fontId="0" fillId="0" borderId="0" xfId="3" applyFont="1"/>
    <xf numFmtId="44" fontId="3" fillId="0" borderId="0" xfId="3" applyFont="1"/>
    <xf numFmtId="0" fontId="5" fillId="0" borderId="1" xfId="0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4" fontId="2" fillId="0" borderId="0" xfId="3" applyFont="1" applyBorder="1" applyAlignment="1">
      <alignment horizontal="center"/>
    </xf>
    <xf numFmtId="44" fontId="3" fillId="0" borderId="0" xfId="3" applyFont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0" fillId="0" borderId="0" xfId="2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4" fontId="8" fillId="0" borderId="1" xfId="3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3" fontId="0" fillId="0" borderId="0" xfId="0" applyNumberFormat="1"/>
    <xf numFmtId="44" fontId="0" fillId="0" borderId="0" xfId="0" applyNumberFormat="1"/>
    <xf numFmtId="43" fontId="5" fillId="3" borderId="1" xfId="1" applyFont="1" applyFill="1" applyBorder="1" applyAlignment="1">
      <alignment vertical="center" wrapText="1"/>
    </xf>
    <xf numFmtId="0" fontId="11" fillId="3" borderId="0" xfId="0" applyFont="1" applyFill="1"/>
    <xf numFmtId="0" fontId="8" fillId="0" borderId="0" xfId="0" applyFont="1" applyFill="1" applyBorder="1" applyAlignment="1">
      <alignment horizontal="center" vertical="center"/>
    </xf>
    <xf numFmtId="44" fontId="8" fillId="0" borderId="0" xfId="3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7" fillId="2" borderId="5" xfId="3" applyFont="1" applyFill="1" applyBorder="1" applyAlignment="1">
      <alignment horizontal="center" vertical="center" wrapText="1"/>
    </xf>
    <xf numFmtId="44" fontId="7" fillId="2" borderId="6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left"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3485018" y="511969"/>
          <a:ext cx="627855" cy="7119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41187" y="150812"/>
          <a:ext cx="1107282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59</xdr:row>
      <xdr:rowOff>12700</xdr:rowOff>
    </xdr:from>
    <xdr:to>
      <xdr:col>12</xdr:col>
      <xdr:colOff>857250</xdr:colOff>
      <xdr:row>63</xdr:row>
      <xdr:rowOff>118110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0" y="22560280"/>
          <a:ext cx="15883890" cy="836930"/>
          <a:chOff x="0" y="0"/>
          <a:chExt cx="6231255" cy="867410"/>
        </a:xfrm>
      </xdr:grpSpPr>
      <xdr:sp macro="" textlink="">
        <xdr:nvSpPr>
          <xdr:cNvPr id="10" name="Cuadro de texto 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Cuadro de texto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2" name="Cuadro de texto 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4" name="Picture 15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0</xdr:colOff>
      <xdr:row>35</xdr:row>
      <xdr:rowOff>12700</xdr:rowOff>
    </xdr:from>
    <xdr:to>
      <xdr:col>12</xdr:col>
      <xdr:colOff>857250</xdr:colOff>
      <xdr:row>39</xdr:row>
      <xdr:rowOff>118110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12966700"/>
          <a:ext cx="15883890" cy="83693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31</xdr:row>
      <xdr:rowOff>22225</xdr:rowOff>
    </xdr:from>
    <xdr:to>
      <xdr:col>12</xdr:col>
      <xdr:colOff>857251</xdr:colOff>
      <xdr:row>35</xdr:row>
      <xdr:rowOff>127635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" y="11507643"/>
          <a:ext cx="15875577" cy="825847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7939</xdr:colOff>
      <xdr:row>27</xdr:row>
      <xdr:rowOff>23813</xdr:rowOff>
    </xdr:from>
    <xdr:to>
      <xdr:col>12</xdr:col>
      <xdr:colOff>865189</xdr:colOff>
      <xdr:row>31</xdr:row>
      <xdr:rowOff>129223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7939" y="8779193"/>
          <a:ext cx="15883890" cy="83693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2" name="Picture 15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321469"/>
          <a:ext cx="627855" cy="6643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146212" y="0"/>
          <a:ext cx="1107282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>
    <xdr:from>
      <xdr:col>0</xdr:col>
      <xdr:colOff>1</xdr:colOff>
      <xdr:row>46</xdr:row>
      <xdr:rowOff>27421</xdr:rowOff>
    </xdr:from>
    <xdr:to>
      <xdr:col>12</xdr:col>
      <xdr:colOff>857251</xdr:colOff>
      <xdr:row>50</xdr:row>
      <xdr:rowOff>132831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1" y="14086321"/>
          <a:ext cx="15883890" cy="836930"/>
          <a:chOff x="0" y="0"/>
          <a:chExt cx="6231255" cy="867410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189039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Elaboró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L.C. Liliana Reyes Kanhan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Jefe de Depto. de Programación y Presupuesto 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3600" y="0"/>
            <a:ext cx="192976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Revisó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M.A. Oris Estela Vargas García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Encargada de la Dirección de Administración y Finanzas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Cuadro de texto 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24350" y="9525"/>
            <a:ext cx="1906905" cy="85788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Autorizó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000" b="1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______________________________________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Mtro. José Antonio Zamora Guido</a:t>
            </a:r>
          </a:p>
          <a:p>
            <a:pPr marL="0" indent="0" algn="ctr">
              <a:lnSpc>
                <a:spcPct val="107000"/>
              </a:lnSpc>
              <a:spcAft>
                <a:spcPts val="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Rector</a:t>
            </a: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MX" sz="1000">
                <a:effectLst/>
                <a:latin typeface="Graphik Regular" panose="020B050303020206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57968"/>
          <a:ext cx="231979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840580</xdr:colOff>
      <xdr:row>1</xdr:row>
      <xdr:rowOff>83344</xdr:rowOff>
    </xdr:from>
    <xdr:to>
      <xdr:col>12</xdr:col>
      <xdr:colOff>420685</xdr:colOff>
      <xdr:row>4</xdr:row>
      <xdr:rowOff>80962</xdr:rowOff>
    </xdr:to>
    <xdr:pic>
      <xdr:nvPicPr>
        <xdr:cNvPr id="11" name="Picture 152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4423230" y="273844"/>
          <a:ext cx="627855" cy="5691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563562</xdr:colOff>
      <xdr:row>0</xdr:row>
      <xdr:rowOff>0</xdr:rowOff>
    </xdr:from>
    <xdr:to>
      <xdr:col>12</xdr:col>
      <xdr:colOff>623094</xdr:colOff>
      <xdr:row>0</xdr:row>
      <xdr:rowOff>198437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4146212" y="0"/>
          <a:ext cx="1107282" cy="18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Graphik Regular" panose="020B0503030202060203" pitchFamily="34" charset="0"/>
            </a:rPr>
            <a:t>JGSO.11.1</a:t>
          </a:r>
        </a:p>
      </xdr:txBody>
    </xdr:sp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301626</xdr:colOff>
      <xdr:row>1</xdr:row>
      <xdr:rowOff>19843</xdr:rowOff>
    </xdr:from>
    <xdr:to>
      <xdr:col>1</xdr:col>
      <xdr:colOff>1268866</xdr:colOff>
      <xdr:row>3</xdr:row>
      <xdr:rowOff>153193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6" y="210343"/>
          <a:ext cx="231979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7"/>
  <sheetViews>
    <sheetView tabSelected="1" topLeftCell="A6" zoomScaleNormal="100" zoomScaleSheetLayoutView="100" workbookViewId="0">
      <selection activeCell="G37" sqref="G37"/>
    </sheetView>
  </sheetViews>
  <sheetFormatPr baseColWidth="10" defaultRowHeight="14.4"/>
  <cols>
    <col min="1" max="1" width="20.33203125" customWidth="1"/>
    <col min="2" max="2" width="19.6640625" customWidth="1"/>
    <col min="3" max="3" width="18.5546875" customWidth="1"/>
    <col min="4" max="4" width="20.5546875" style="3" customWidth="1"/>
    <col min="5" max="6" width="18.109375" bestFit="1" customWidth="1"/>
    <col min="7" max="7" width="18.109375" customWidth="1"/>
    <col min="8" max="10" width="18.109375" bestFit="1" customWidth="1"/>
    <col min="11" max="12" width="15.6640625" customWidth="1"/>
    <col min="13" max="13" width="14.44140625" customWidth="1"/>
    <col min="14" max="14" width="17.6640625" customWidth="1"/>
    <col min="15" max="15" width="13.88671875" customWidth="1"/>
    <col min="16" max="16" width="14.5546875" customWidth="1"/>
    <col min="17" max="17" width="13.5546875" customWidth="1"/>
    <col min="18" max="18" width="12.88671875" customWidth="1"/>
  </cols>
  <sheetData>
    <row r="1" spans="1: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</row>
    <row r="2" spans="1:18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8"/>
      <c r="O2" s="18"/>
      <c r="P2" s="18"/>
      <c r="Q2" s="18"/>
      <c r="R2" s="18"/>
    </row>
    <row r="3" spans="1: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  <c r="O3" s="18"/>
      <c r="P3" s="18"/>
      <c r="Q3" s="18"/>
      <c r="R3" s="18"/>
    </row>
    <row r="4" spans="1:18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8"/>
      <c r="O4" s="18"/>
      <c r="P4" s="18"/>
      <c r="Q4" s="18"/>
      <c r="R4" s="18"/>
    </row>
    <row r="5" spans="1: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8"/>
      <c r="O5" s="18"/>
      <c r="P5" s="18"/>
      <c r="Q5" s="18"/>
      <c r="R5" s="18"/>
    </row>
    <row r="6" spans="1:18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43" t="s">
        <v>0</v>
      </c>
      <c r="B8" s="45" t="s">
        <v>1</v>
      </c>
      <c r="C8" s="43" t="s">
        <v>56</v>
      </c>
      <c r="D8" s="43"/>
      <c r="E8" s="43"/>
      <c r="F8" s="43" t="s">
        <v>2</v>
      </c>
      <c r="G8" s="43"/>
      <c r="H8" s="43"/>
    </row>
    <row r="9" spans="1:18" ht="28.5" customHeight="1">
      <c r="A9" s="43"/>
      <c r="B9" s="45"/>
      <c r="C9" s="15" t="s">
        <v>3</v>
      </c>
      <c r="D9" s="15" t="s">
        <v>4</v>
      </c>
      <c r="E9" s="15" t="s">
        <v>5</v>
      </c>
      <c r="F9" s="15" t="s">
        <v>3</v>
      </c>
      <c r="G9" s="15" t="s">
        <v>4</v>
      </c>
      <c r="H9" s="15" t="s">
        <v>5</v>
      </c>
    </row>
    <row r="10" spans="1:18" ht="57">
      <c r="A10" s="20" t="s">
        <v>23</v>
      </c>
      <c r="B10" s="23">
        <f>'REC. FISCALES'!B10+'REC. FEDERALES'!B10+'INGRESOS PROPIOS'!B10</f>
        <v>656540</v>
      </c>
      <c r="C10" s="23">
        <f>'REC. FISCALES'!C10+'REC. FEDERALES'!C10+'INGRESOS PROPIOS'!C10</f>
        <v>156442</v>
      </c>
      <c r="D10" s="23">
        <f>'REC. FISCALES'!D10+'REC. FEDERALES'!D10+'INGRESOS PROPIOS'!D10</f>
        <v>156442</v>
      </c>
      <c r="E10" s="23">
        <f>'REC. FISCALES'!E10+'REC. FEDERALES'!E10+'INGRESOS PROPIOS'!E10</f>
        <v>27310.400000000001</v>
      </c>
      <c r="F10" s="23">
        <f>'REC. FISCALES'!F10+'REC. FEDERALES'!F10+'INGRESOS PROPIOS'!F10</f>
        <v>505593</v>
      </c>
      <c r="G10" s="23">
        <f>'REC. FISCALES'!G10+'REC. FEDERALES'!G10+'INGRESOS PROPIOS'!G10</f>
        <v>505593</v>
      </c>
      <c r="H10" s="23">
        <f>'REC. FISCALES'!H10+'REC. FEDERALES'!H10+'INGRESOS PROPIOS'!H10</f>
        <v>346818.01</v>
      </c>
      <c r="I10" s="28"/>
    </row>
    <row r="11" spans="1:18" ht="45.6">
      <c r="A11" s="20" t="s">
        <v>24</v>
      </c>
      <c r="B11" s="23">
        <f>'REC. FISCALES'!B11+'REC. FEDERALES'!B11+'INGRESOS PROPIOS'!B11</f>
        <v>3587993</v>
      </c>
      <c r="C11" s="23">
        <f>'REC. FISCALES'!C11+'REC. FEDERALES'!C11+'INGRESOS PROPIOS'!C11</f>
        <v>943346</v>
      </c>
      <c r="D11" s="23">
        <f>'REC. FISCALES'!D11+'REC. FEDERALES'!D11+'INGRESOS PROPIOS'!D11</f>
        <v>943346</v>
      </c>
      <c r="E11" s="23">
        <f>'REC. FISCALES'!E11+'REC. FEDERALES'!E11+'INGRESOS PROPIOS'!E11</f>
        <v>1417469.39</v>
      </c>
      <c r="F11" s="23">
        <f>'REC. FISCALES'!F11+'REC. FEDERALES'!F11+'INGRESOS PROPIOS'!F11</f>
        <v>2945482</v>
      </c>
      <c r="G11" s="23">
        <f>'REC. FISCALES'!G11+'REC. FEDERALES'!G11+'INGRESOS PROPIOS'!G11</f>
        <v>2945482</v>
      </c>
      <c r="H11" s="23">
        <f>'REC. FISCALES'!H11+'REC. FEDERALES'!H11+'INGRESOS PROPIOS'!H11</f>
        <v>2125727.29</v>
      </c>
      <c r="I11" s="28"/>
    </row>
    <row r="12" spans="1:18" ht="45.6">
      <c r="A12" s="20" t="s">
        <v>25</v>
      </c>
      <c r="B12" s="23">
        <f>'REC. FISCALES'!B12+'REC. FEDERALES'!B12</f>
        <v>260950</v>
      </c>
      <c r="C12" s="23">
        <f>'REC. FISCALES'!C12+'REC. FEDERALES'!C12</f>
        <v>36500</v>
      </c>
      <c r="D12" s="23">
        <f>'REC. FISCALES'!D12+'REC. FEDERALES'!D12</f>
        <v>36500</v>
      </c>
      <c r="E12" s="23">
        <f>'REC. FISCALES'!E12+'REC. FEDERALES'!E12</f>
        <v>43758.3</v>
      </c>
      <c r="F12" s="23">
        <f>'REC. FISCALES'!F12+'REC. FEDERALES'!F12</f>
        <v>219450</v>
      </c>
      <c r="G12" s="23">
        <f>'REC. FISCALES'!G12+'REC. FEDERALES'!G12</f>
        <v>219450</v>
      </c>
      <c r="H12" s="23">
        <f>'REC. FISCALES'!H12+'REC. FEDERALES'!H12</f>
        <v>104254.03</v>
      </c>
      <c r="I12" s="28"/>
    </row>
    <row r="13" spans="1:18" ht="57">
      <c r="A13" s="20" t="s">
        <v>21</v>
      </c>
      <c r="B13" s="23">
        <f>'REC. FISCALES'!B13+'REC. FEDERALES'!B13</f>
        <v>260862</v>
      </c>
      <c r="C13" s="23">
        <f>'REC. FISCALES'!C13+'REC. FEDERALES'!C13</f>
        <v>51530</v>
      </c>
      <c r="D13" s="23">
        <f>'REC. FISCALES'!D13+'REC. FEDERALES'!D13</f>
        <v>51530</v>
      </c>
      <c r="E13" s="23">
        <f>'REC. FISCALES'!E13+'REC. FEDERALES'!E13</f>
        <v>11171.46</v>
      </c>
      <c r="F13" s="23">
        <f>'REC. FISCALES'!F13+'REC. FEDERALES'!F13</f>
        <v>194634</v>
      </c>
      <c r="G13" s="23">
        <f>'REC. FISCALES'!G13+'REC. FEDERALES'!G13</f>
        <v>194634</v>
      </c>
      <c r="H13" s="23">
        <f>'REC. FISCALES'!H13+'REC. FEDERALES'!H13</f>
        <v>86670.06</v>
      </c>
      <c r="I13" s="28"/>
    </row>
    <row r="14" spans="1:18" ht="68.400000000000006">
      <c r="A14" s="20" t="s">
        <v>22</v>
      </c>
      <c r="B14" s="23">
        <f>'REC. FISCALES'!B14+'REC. FEDERALES'!B14+'INGRESOS PROPIOS'!B12</f>
        <v>68034580</v>
      </c>
      <c r="C14" s="23">
        <f>'REC. FISCALES'!C14+'REC. FEDERALES'!C14+'INGRESOS PROPIOS'!C12</f>
        <v>15668993</v>
      </c>
      <c r="D14" s="23">
        <f>'REC. FISCALES'!D14+'REC. FEDERALES'!D14+'INGRESOS PROPIOS'!D12</f>
        <v>20254175.5</v>
      </c>
      <c r="E14" s="23">
        <f>'REC. FISCALES'!E14+'REC. FEDERALES'!E14+'INGRESOS PROPIOS'!E12</f>
        <v>13275355.57</v>
      </c>
      <c r="F14" s="23">
        <f>'REC. FISCALES'!F14+'REC. FEDERALES'!F14+'INGRESOS PROPIOS'!F12</f>
        <v>47172813</v>
      </c>
      <c r="G14" s="23">
        <f>'REC. FISCALES'!G14+'REC. FEDERALES'!G14+'INGRESOS PROPIOS'!G12</f>
        <v>56632643.5</v>
      </c>
      <c r="H14" s="23">
        <f>'REC. FISCALES'!H14+'REC. FEDERALES'!H14+'INGRESOS PROPIOS'!H12</f>
        <v>39510029.289999999</v>
      </c>
      <c r="I14" s="28"/>
      <c r="J14" s="3"/>
      <c r="K14" s="28"/>
      <c r="L14" s="29"/>
    </row>
    <row r="15" spans="1:18" ht="34.200000000000003">
      <c r="A15" s="20" t="s">
        <v>49</v>
      </c>
      <c r="B15" s="23">
        <f>'REC. FISCALES'!B15</f>
        <v>5799064</v>
      </c>
      <c r="C15" s="23">
        <f>'REC. FISCALES'!C15</f>
        <v>1687479</v>
      </c>
      <c r="D15" s="23">
        <f>'REC. FISCALES'!D15</f>
        <v>1097592.5</v>
      </c>
      <c r="E15" s="23">
        <f>'REC. FISCALES'!E15</f>
        <v>1003154.21</v>
      </c>
      <c r="F15" s="23">
        <f>'REC. FISCALES'!F15</f>
        <v>5062437</v>
      </c>
      <c r="G15" s="23">
        <f>'REC. FISCALES'!G15</f>
        <v>4472550.5</v>
      </c>
      <c r="H15" s="23">
        <f>'REC. FISCALES'!H15</f>
        <v>2772338.08</v>
      </c>
      <c r="I15" s="28"/>
      <c r="J15" s="3"/>
      <c r="K15" s="28"/>
      <c r="L15" s="29"/>
    </row>
    <row r="16" spans="1:18" ht="22.8">
      <c r="A16" s="20" t="s">
        <v>53</v>
      </c>
      <c r="B16" s="23">
        <f>'REC. FISCALES'!B16</f>
        <v>1002438.36</v>
      </c>
      <c r="C16" s="23">
        <f>'REC. FISCALES'!C16</f>
        <v>0</v>
      </c>
      <c r="D16" s="23">
        <f>'REC. FISCALES'!D16</f>
        <v>0</v>
      </c>
      <c r="E16" s="23">
        <f>'REC. FISCALES'!E16</f>
        <v>1002438.36</v>
      </c>
      <c r="F16" s="23">
        <f>'REC. FISCALES'!F16</f>
        <v>0</v>
      </c>
      <c r="G16" s="23">
        <f>'REC. FISCALES'!G16</f>
        <v>1002438.36</v>
      </c>
      <c r="H16" s="23">
        <f>'REC. FISCALES'!H16</f>
        <v>1002438.36</v>
      </c>
      <c r="I16" s="28"/>
      <c r="J16" s="3"/>
      <c r="K16" s="28"/>
      <c r="L16" s="29"/>
    </row>
    <row r="17" spans="1:13" ht="33" customHeight="1">
      <c r="A17" s="20" t="s">
        <v>29</v>
      </c>
      <c r="B17" s="23">
        <f>'PROY. ESPECIALES'!B10</f>
        <v>0</v>
      </c>
      <c r="C17" s="23">
        <f>'PROY. ESPECIALES'!C10</f>
        <v>0</v>
      </c>
      <c r="D17" s="23">
        <f>'PROY. ESPECIALES'!D10</f>
        <v>0</v>
      </c>
      <c r="E17" s="23">
        <f>'PROY. ESPECIALES'!E10</f>
        <v>0</v>
      </c>
      <c r="F17" s="23">
        <f>'PROY. ESPECIALES'!F10</f>
        <v>0</v>
      </c>
      <c r="G17" s="23">
        <f>'PROY. ESPECIALES'!G10</f>
        <v>0.78</v>
      </c>
      <c r="H17" s="23">
        <f>'PROY. ESPECIALES'!H10</f>
        <v>0</v>
      </c>
      <c r="I17" s="28"/>
      <c r="J17" s="3"/>
      <c r="K17" s="28"/>
      <c r="L17" s="29"/>
    </row>
    <row r="18" spans="1:13" ht="33" customHeight="1">
      <c r="A18" s="20" t="s">
        <v>30</v>
      </c>
      <c r="B18" s="23">
        <f>'PROY. ESPECIALES'!B11</f>
        <v>0</v>
      </c>
      <c r="C18" s="23">
        <f>'PROY. ESPECIALES'!C11</f>
        <v>0</v>
      </c>
      <c r="D18" s="23">
        <f>'PROY. ESPECIALES'!D11</f>
        <v>0</v>
      </c>
      <c r="E18" s="23">
        <f>'PROY. ESPECIALES'!E11</f>
        <v>0</v>
      </c>
      <c r="F18" s="23">
        <f>'PROY. ESPECIALES'!F11</f>
        <v>0</v>
      </c>
      <c r="G18" s="23">
        <f>'PROY. ESPECIALES'!G11</f>
        <v>70159.75</v>
      </c>
      <c r="H18" s="23">
        <f>'PROY. ESPECIALES'!H11</f>
        <v>0</v>
      </c>
      <c r="I18" s="28"/>
      <c r="J18" s="3"/>
      <c r="K18" s="28"/>
      <c r="L18" s="29"/>
    </row>
    <row r="19" spans="1:13" ht="33" customHeight="1">
      <c r="A19" s="20" t="s">
        <v>31</v>
      </c>
      <c r="B19" s="23">
        <f>'PROY. ESPECIALES'!B12</f>
        <v>0</v>
      </c>
      <c r="C19" s="23">
        <f>'PROY. ESPECIALES'!C12</f>
        <v>0</v>
      </c>
      <c r="D19" s="23">
        <f>'PROY. ESPECIALES'!D12</f>
        <v>0</v>
      </c>
      <c r="E19" s="23">
        <f>'PROY. ESPECIALES'!E12</f>
        <v>0</v>
      </c>
      <c r="F19" s="23">
        <f>'PROY. ESPECIALES'!F12</f>
        <v>0</v>
      </c>
      <c r="G19" s="23">
        <f>'PROY. ESPECIALES'!G12</f>
        <v>118021.99</v>
      </c>
      <c r="H19" s="23">
        <f>'PROY. ESPECIALES'!H12</f>
        <v>0</v>
      </c>
      <c r="I19" s="28"/>
      <c r="J19" s="3"/>
      <c r="K19" s="28"/>
      <c r="L19" s="29"/>
    </row>
    <row r="20" spans="1:13" ht="33" customHeight="1">
      <c r="A20" s="20" t="s">
        <v>32</v>
      </c>
      <c r="B20" s="23">
        <f>'PROY. ESPECIALES'!B13</f>
        <v>0</v>
      </c>
      <c r="C20" s="23">
        <f>'PROY. ESPECIALES'!C13</f>
        <v>0</v>
      </c>
      <c r="D20" s="23">
        <f>'PROY. ESPECIALES'!D13</f>
        <v>0</v>
      </c>
      <c r="E20" s="23">
        <f>'PROY. ESPECIALES'!E13</f>
        <v>0</v>
      </c>
      <c r="F20" s="23">
        <f>'PROY. ESPECIALES'!F13</f>
        <v>0</v>
      </c>
      <c r="G20" s="23">
        <f>'PROY. ESPECIALES'!G13</f>
        <v>0.05</v>
      </c>
      <c r="H20" s="23">
        <f>'PROY. ESPECIALES'!H13</f>
        <v>0</v>
      </c>
      <c r="I20" s="28"/>
      <c r="J20" s="3"/>
      <c r="K20" s="28"/>
      <c r="L20" s="29"/>
    </row>
    <row r="21" spans="1:13" ht="33" customHeight="1">
      <c r="A21" s="20" t="s">
        <v>33</v>
      </c>
      <c r="B21" s="23">
        <f>'PROY. ESPECIALES'!B14</f>
        <v>0</v>
      </c>
      <c r="C21" s="23">
        <f>'PROY. ESPECIALES'!C14</f>
        <v>0</v>
      </c>
      <c r="D21" s="23">
        <f>'PROY. ESPECIALES'!D14</f>
        <v>0</v>
      </c>
      <c r="E21" s="23">
        <f>'PROY. ESPECIALES'!E14</f>
        <v>110007.45</v>
      </c>
      <c r="F21" s="23">
        <f>'PROY. ESPECIALES'!F14</f>
        <v>0</v>
      </c>
      <c r="G21" s="23">
        <f>'PROY. ESPECIALES'!G14</f>
        <v>498286.55</v>
      </c>
      <c r="H21" s="23">
        <f>'PROY. ESPECIALES'!H14</f>
        <v>253340.77000000002</v>
      </c>
      <c r="I21" s="28"/>
      <c r="J21" s="3"/>
      <c r="K21" s="28"/>
      <c r="L21" s="29"/>
    </row>
    <row r="22" spans="1:13" ht="45.75" customHeight="1">
      <c r="A22" s="20" t="s">
        <v>34</v>
      </c>
      <c r="B22" s="23">
        <f>'PROY. ESPECIALES'!B15</f>
        <v>0</v>
      </c>
      <c r="C22" s="23">
        <f>'PROY. ESPECIALES'!C15</f>
        <v>0</v>
      </c>
      <c r="D22" s="23">
        <f>'PROY. ESPECIALES'!D15</f>
        <v>0</v>
      </c>
      <c r="E22" s="23">
        <f>'PROY. ESPECIALES'!E15</f>
        <v>0</v>
      </c>
      <c r="F22" s="23">
        <f>'PROY. ESPECIALES'!F15</f>
        <v>0</v>
      </c>
      <c r="G22" s="23">
        <f>'PROY. ESPECIALES'!G15</f>
        <v>0.85</v>
      </c>
      <c r="H22" s="23">
        <f>'PROY. ESPECIALES'!H15</f>
        <v>0</v>
      </c>
      <c r="I22" s="28"/>
      <c r="J22" s="3"/>
      <c r="K22" s="28"/>
      <c r="L22" s="29"/>
    </row>
    <row r="23" spans="1:13">
      <c r="A23" s="20" t="s">
        <v>35</v>
      </c>
      <c r="B23" s="23">
        <f>'PROY. ESPECIALES'!B16</f>
        <v>0</v>
      </c>
      <c r="C23" s="23">
        <f>'PROY. ESPECIALES'!C16</f>
        <v>0</v>
      </c>
      <c r="D23" s="23">
        <f>'PROY. ESPECIALES'!D16</f>
        <v>0</v>
      </c>
      <c r="E23" s="23">
        <f>'PROY. ESPECIALES'!E16</f>
        <v>0</v>
      </c>
      <c r="F23" s="23">
        <f>'PROY. ESPECIALES'!F16</f>
        <v>0</v>
      </c>
      <c r="G23" s="23">
        <f>'PROY. ESPECIALES'!G16</f>
        <v>220.39</v>
      </c>
      <c r="H23" s="23">
        <f>'PROY. ESPECIALES'!H16</f>
        <v>0</v>
      </c>
      <c r="I23" s="28"/>
      <c r="J23" s="3"/>
      <c r="K23" s="3"/>
      <c r="L23" s="29"/>
    </row>
    <row r="24" spans="1:13" ht="33" customHeight="1">
      <c r="A24" s="20" t="s">
        <v>36</v>
      </c>
      <c r="B24" s="23">
        <f>'PROY. ESPECIALES'!B17</f>
        <v>0</v>
      </c>
      <c r="C24" s="23">
        <f>'PROY. ESPECIALES'!C17</f>
        <v>0</v>
      </c>
      <c r="D24" s="23">
        <f>'PROY. ESPECIALES'!D17</f>
        <v>0</v>
      </c>
      <c r="E24" s="23">
        <f>'PROY. ESPECIALES'!E17</f>
        <v>0</v>
      </c>
      <c r="F24" s="23">
        <f>'PROY. ESPECIALES'!F17</f>
        <v>0</v>
      </c>
      <c r="G24" s="23">
        <f>'PROY. ESPECIALES'!G17</f>
        <v>1034179.9500000001</v>
      </c>
      <c r="H24" s="23">
        <f>'PROY. ESPECIALES'!H17</f>
        <v>0</v>
      </c>
      <c r="I24" s="28"/>
      <c r="J24" s="3"/>
      <c r="K24" s="28"/>
      <c r="L24" s="29"/>
    </row>
    <row r="25" spans="1:13" ht="33" customHeight="1">
      <c r="A25" s="20" t="s">
        <v>37</v>
      </c>
      <c r="B25" s="23">
        <f>'PROY. ESPECIALES'!B18</f>
        <v>0</v>
      </c>
      <c r="C25" s="23">
        <f>'PROY. ESPECIALES'!C18</f>
        <v>0</v>
      </c>
      <c r="D25" s="23">
        <f>'PROY. ESPECIALES'!D18</f>
        <v>0</v>
      </c>
      <c r="E25" s="23">
        <f>'PROY. ESPECIALES'!E18</f>
        <v>0</v>
      </c>
      <c r="F25" s="23">
        <f>'PROY. ESPECIALES'!F18</f>
        <v>0</v>
      </c>
      <c r="G25" s="23">
        <f>'PROY. ESPECIALES'!G18</f>
        <v>529975.46</v>
      </c>
      <c r="H25" s="23">
        <f>'PROY. ESPECIALES'!H18</f>
        <v>0</v>
      </c>
      <c r="I25" s="28"/>
      <c r="J25" s="3"/>
      <c r="K25" s="28"/>
      <c r="L25" s="29"/>
    </row>
    <row r="26" spans="1:13" ht="33" customHeight="1">
      <c r="A26" s="20" t="s">
        <v>38</v>
      </c>
      <c r="B26" s="23">
        <f>'PROY. ESPECIALES'!B19</f>
        <v>0</v>
      </c>
      <c r="C26" s="23">
        <f>'PROY. ESPECIALES'!C19</f>
        <v>0</v>
      </c>
      <c r="D26" s="23">
        <f>'PROY. ESPECIALES'!D19</f>
        <v>0</v>
      </c>
      <c r="E26" s="23">
        <f>'PROY. ESPECIALES'!E19</f>
        <v>0</v>
      </c>
      <c r="F26" s="23">
        <f>'PROY. ESPECIALES'!F19</f>
        <v>0</v>
      </c>
      <c r="G26" s="23">
        <f>'PROY. ESPECIALES'!G19</f>
        <v>0</v>
      </c>
      <c r="H26" s="23">
        <f>'PROY. ESPECIALES'!H19</f>
        <v>0</v>
      </c>
      <c r="I26" s="28"/>
      <c r="J26" s="3"/>
      <c r="K26" s="28"/>
      <c r="L26" s="29"/>
    </row>
    <row r="27" spans="1:13" ht="33" customHeight="1">
      <c r="A27" s="20" t="s">
        <v>48</v>
      </c>
      <c r="B27" s="23">
        <f>'PROY. ESPECIALES'!B20</f>
        <v>0</v>
      </c>
      <c r="C27" s="23">
        <f>'PROY. ESPECIALES'!C20</f>
        <v>0</v>
      </c>
      <c r="D27" s="23">
        <f>'PROY. ESPECIALES'!D20</f>
        <v>42736.47</v>
      </c>
      <c r="E27" s="23">
        <f>'PROY. ESPECIALES'!E20</f>
        <v>0</v>
      </c>
      <c r="F27" s="23">
        <f>'PROY. ESPECIALES'!F20</f>
        <v>0</v>
      </c>
      <c r="G27" s="23">
        <f>'PROY. ESPECIALES'!G20</f>
        <v>118845.82</v>
      </c>
      <c r="H27" s="23">
        <f>'PROY. ESPECIALES'!H20</f>
        <v>0</v>
      </c>
      <c r="I27" s="28"/>
      <c r="J27" s="3"/>
      <c r="K27" s="28"/>
      <c r="L27" s="29"/>
    </row>
    <row r="28" spans="1:13" ht="33" customHeight="1">
      <c r="A28" s="34" t="s">
        <v>52</v>
      </c>
      <c r="B28" s="23">
        <f>'PROY. ESPECIALES'!B21</f>
        <v>0</v>
      </c>
      <c r="C28" s="23">
        <f>'PROY. ESPECIALES'!C21</f>
        <v>0</v>
      </c>
      <c r="D28" s="23">
        <f>'PROY. ESPECIALES'!D21</f>
        <v>0</v>
      </c>
      <c r="E28" s="23">
        <f>'PROY. ESPECIALES'!E21</f>
        <v>0</v>
      </c>
      <c r="F28" s="23">
        <f>'PROY. ESPECIALES'!F21</f>
        <v>0</v>
      </c>
      <c r="G28" s="23">
        <f>'PROY. ESPECIALES'!G21</f>
        <v>5907.52</v>
      </c>
      <c r="H28" s="23">
        <f>'PROY. ESPECIALES'!H21</f>
        <v>0</v>
      </c>
      <c r="I28" s="28"/>
      <c r="J28" s="3"/>
      <c r="K28" s="28"/>
      <c r="L28" s="29"/>
    </row>
    <row r="29" spans="1:13">
      <c r="A29" s="22" t="s">
        <v>6</v>
      </c>
      <c r="B29" s="25">
        <f>SUM(B10:B28)</f>
        <v>79602427.359999999</v>
      </c>
      <c r="C29" s="25">
        <f>SUM(C10:C28)</f>
        <v>18544290</v>
      </c>
      <c r="D29" s="25">
        <f>SUM(D10:D28)</f>
        <v>22582322.469999999</v>
      </c>
      <c r="E29" s="25">
        <f>SUM(E10:E28)</f>
        <v>16890665.140000001</v>
      </c>
      <c r="F29" s="25">
        <f t="shared" ref="F29:H29" si="0">SUM(F10:F28)</f>
        <v>56100409</v>
      </c>
      <c r="G29" s="25">
        <f t="shared" si="0"/>
        <v>68348390.469999984</v>
      </c>
      <c r="H29" s="25">
        <f t="shared" si="0"/>
        <v>46201615.890000001</v>
      </c>
      <c r="I29" s="29"/>
      <c r="J29" s="3"/>
      <c r="K29" s="3"/>
      <c r="L29" s="29"/>
      <c r="M29" s="29"/>
    </row>
    <row r="30" spans="1:13">
      <c r="A30" s="32"/>
      <c r="B30" s="33"/>
      <c r="C30" s="33"/>
      <c r="D30" s="33"/>
      <c r="E30" s="33"/>
      <c r="F30" s="33"/>
      <c r="G30" s="33"/>
      <c r="H30" s="33"/>
      <c r="I30" s="29"/>
      <c r="J30" s="3"/>
      <c r="K30" s="3"/>
      <c r="L30" s="29"/>
      <c r="M30" s="29"/>
    </row>
    <row r="32" spans="1:13" ht="15.75" customHeight="1">
      <c r="A32" s="43" t="s">
        <v>0</v>
      </c>
      <c r="B32" s="37" t="s">
        <v>15</v>
      </c>
      <c r="C32" s="43" t="s">
        <v>12</v>
      </c>
      <c r="D32" s="44" t="s">
        <v>56</v>
      </c>
      <c r="E32" s="44"/>
      <c r="F32" s="44"/>
      <c r="G32" s="44"/>
      <c r="H32" s="44"/>
      <c r="I32" s="49" t="s">
        <v>2</v>
      </c>
      <c r="J32" s="50"/>
      <c r="K32" s="50"/>
      <c r="L32" s="50"/>
      <c r="M32" s="51"/>
    </row>
    <row r="33" spans="1:14" ht="17.25" customHeight="1">
      <c r="A33" s="43"/>
      <c r="B33" s="46"/>
      <c r="C33" s="43"/>
      <c r="D33" s="47" t="s">
        <v>8</v>
      </c>
      <c r="E33" s="37" t="s">
        <v>9</v>
      </c>
      <c r="F33" s="35" t="s">
        <v>10</v>
      </c>
      <c r="G33" s="37" t="s">
        <v>11</v>
      </c>
      <c r="H33" s="35" t="s">
        <v>17</v>
      </c>
      <c r="I33" s="37" t="s">
        <v>8</v>
      </c>
      <c r="J33" s="35" t="s">
        <v>9</v>
      </c>
      <c r="K33" s="37" t="s">
        <v>10</v>
      </c>
      <c r="L33" s="35" t="s">
        <v>11</v>
      </c>
      <c r="M33" s="35" t="s">
        <v>17</v>
      </c>
    </row>
    <row r="34" spans="1:14">
      <c r="A34" s="43"/>
      <c r="B34" s="38"/>
      <c r="C34" s="43"/>
      <c r="D34" s="48"/>
      <c r="E34" s="38"/>
      <c r="F34" s="36"/>
      <c r="G34" s="38"/>
      <c r="H34" s="36"/>
      <c r="I34" s="38"/>
      <c r="J34" s="36"/>
      <c r="K34" s="38"/>
      <c r="L34" s="36"/>
      <c r="M34" s="36"/>
    </row>
    <row r="35" spans="1:14" ht="57" customHeight="1">
      <c r="A35" s="20" t="s">
        <v>23</v>
      </c>
      <c r="B35" s="21" t="s">
        <v>46</v>
      </c>
      <c r="C35" s="21">
        <v>2132</v>
      </c>
      <c r="D35" s="21">
        <v>533</v>
      </c>
      <c r="E35" s="21">
        <f>'REC. FISCALES'!E22+'REC. FEDERALES'!E20+'INGRESOS PROPIOS'!E18</f>
        <v>0</v>
      </c>
      <c r="F35" s="21">
        <v>533</v>
      </c>
      <c r="G35" s="21">
        <f>'REC. FISCALES'!G22+'REC. FEDERALES'!G20+'INGRESOS PROPIOS'!G18</f>
        <v>0</v>
      </c>
      <c r="H35" s="21">
        <v>100</v>
      </c>
      <c r="I35" s="21">
        <v>1599</v>
      </c>
      <c r="J35" s="21">
        <f>'REC. FISCALES'!J22+'REC. FEDERALES'!J20+'INGRESOS PROPIOS'!J18</f>
        <v>0</v>
      </c>
      <c r="K35" s="21">
        <v>1599</v>
      </c>
      <c r="L35" s="21">
        <f>'REC. FISCALES'!L22+'REC. FEDERALES'!L20+'INGRESOS PROPIOS'!L18</f>
        <v>0</v>
      </c>
      <c r="M35" s="21">
        <v>100</v>
      </c>
      <c r="N35" s="14"/>
    </row>
    <row r="36" spans="1:14" ht="57" customHeight="1">
      <c r="A36" s="20" t="s">
        <v>51</v>
      </c>
      <c r="B36" s="21" t="s">
        <v>42</v>
      </c>
      <c r="C36" s="21">
        <v>2900</v>
      </c>
      <c r="D36" s="21">
        <v>2900</v>
      </c>
      <c r="E36" s="21">
        <f>'REC. FISCALES'!E23+'REC. FEDERALES'!E21+'INGRESOS PROPIOS'!E19</f>
        <v>0</v>
      </c>
      <c r="F36" s="21">
        <v>2942</v>
      </c>
      <c r="G36" s="21">
        <f>'REC. FISCALES'!G23+'REC. FEDERALES'!G21+'INGRESOS PROPIOS'!G19</f>
        <v>0</v>
      </c>
      <c r="H36" s="21">
        <v>101</v>
      </c>
      <c r="I36" s="21">
        <v>2900</v>
      </c>
      <c r="J36" s="21">
        <v>0</v>
      </c>
      <c r="K36" s="21">
        <v>2942</v>
      </c>
      <c r="L36" s="21">
        <f>'REC. FISCALES'!L23+'REC. FEDERALES'!L21+'INGRESOS PROPIOS'!L19</f>
        <v>0</v>
      </c>
      <c r="M36" s="21">
        <v>101</v>
      </c>
      <c r="N36" s="14"/>
    </row>
    <row r="37" spans="1:14" ht="57" customHeight="1">
      <c r="A37" s="20" t="s">
        <v>25</v>
      </c>
      <c r="B37" s="21" t="s">
        <v>43</v>
      </c>
      <c r="C37" s="21">
        <v>9</v>
      </c>
      <c r="D37" s="21">
        <v>1</v>
      </c>
      <c r="E37" s="21">
        <f>'REC. FISCALES'!E24+'REC. FEDERALES'!E22</f>
        <v>0</v>
      </c>
      <c r="F37" s="21">
        <v>1</v>
      </c>
      <c r="G37" s="21">
        <f>'REC. FISCALES'!G24+'REC. FEDERALES'!G22</f>
        <v>0</v>
      </c>
      <c r="H37" s="21">
        <v>100</v>
      </c>
      <c r="I37" s="21">
        <v>3</v>
      </c>
      <c r="J37" s="21">
        <v>0</v>
      </c>
      <c r="K37" s="21">
        <v>3</v>
      </c>
      <c r="L37" s="21">
        <v>0</v>
      </c>
      <c r="M37" s="21">
        <v>100</v>
      </c>
      <c r="N37" s="14"/>
    </row>
    <row r="38" spans="1:14" ht="57" customHeight="1">
      <c r="A38" s="20" t="s">
        <v>21</v>
      </c>
      <c r="B38" s="21" t="s">
        <v>44</v>
      </c>
      <c r="C38" s="21">
        <v>12</v>
      </c>
      <c r="D38" s="21">
        <v>3</v>
      </c>
      <c r="E38" s="21">
        <f>'REC. FISCALES'!E25+'REC. FEDERALES'!E23</f>
        <v>0</v>
      </c>
      <c r="F38" s="21">
        <v>3</v>
      </c>
      <c r="G38" s="21">
        <f>'REC. FISCALES'!G25+'REC. FEDERALES'!G23</f>
        <v>0</v>
      </c>
      <c r="H38" s="21">
        <v>100</v>
      </c>
      <c r="I38" s="21">
        <v>9</v>
      </c>
      <c r="J38" s="21">
        <f>'REC. FISCALES'!J25+'REC. FEDERALES'!J23</f>
        <v>0</v>
      </c>
      <c r="K38" s="21">
        <v>9</v>
      </c>
      <c r="L38" s="21">
        <v>0</v>
      </c>
      <c r="M38" s="21">
        <v>100</v>
      </c>
      <c r="N38" s="14"/>
    </row>
    <row r="39" spans="1:14" ht="68.400000000000006">
      <c r="A39" s="20" t="s">
        <v>22</v>
      </c>
      <c r="B39" s="21" t="s">
        <v>45</v>
      </c>
      <c r="C39" s="21">
        <v>208</v>
      </c>
      <c r="D39" s="21">
        <v>58</v>
      </c>
      <c r="E39" s="21">
        <f>'REC. FISCALES'!E26+'REC. FEDERALES'!E24+'INGRESOS PROPIOS'!E20</f>
        <v>0</v>
      </c>
      <c r="F39" s="21">
        <v>44</v>
      </c>
      <c r="G39" s="21">
        <f>'REC. FISCALES'!G26+'REC. FEDERALES'!G24+'INGRESOS PROPIOS'!G20</f>
        <v>0</v>
      </c>
      <c r="H39" s="21">
        <v>89.47</v>
      </c>
      <c r="I39" s="21">
        <v>160</v>
      </c>
      <c r="J39" s="21">
        <f>'REC. FISCALES'!J26+'REC. FEDERALES'!J24+'INGRESOS PROPIOS'!J20</f>
        <v>0</v>
      </c>
      <c r="K39" s="21">
        <v>139</v>
      </c>
      <c r="L39" s="21">
        <v>0</v>
      </c>
      <c r="M39" s="21">
        <v>86.87</v>
      </c>
    </row>
    <row r="40" spans="1:14" ht="34.200000000000003">
      <c r="A40" s="20" t="s">
        <v>49</v>
      </c>
      <c r="B40" s="21" t="s">
        <v>57</v>
      </c>
      <c r="C40" s="21">
        <v>3</v>
      </c>
      <c r="D40" s="21">
        <v>1</v>
      </c>
      <c r="E40" s="21">
        <f>'REC. FISCALES'!E27</f>
        <v>0</v>
      </c>
      <c r="F40" s="21">
        <v>1</v>
      </c>
      <c r="G40" s="21">
        <v>100</v>
      </c>
      <c r="H40" s="21">
        <v>100</v>
      </c>
      <c r="I40" s="21">
        <v>2</v>
      </c>
      <c r="J40" s="21">
        <f>'REC. FISCALES'!J27</f>
        <v>0</v>
      </c>
      <c r="K40" s="21">
        <v>2</v>
      </c>
      <c r="L40" s="21">
        <f>'REC. FISCALES'!L27</f>
        <v>0</v>
      </c>
      <c r="M40" s="21">
        <v>100</v>
      </c>
    </row>
    <row r="41" spans="1:14" ht="30" customHeight="1">
      <c r="A41" s="20" t="s">
        <v>29</v>
      </c>
      <c r="B41" s="5"/>
      <c r="C41" s="5">
        <f>'PROY. ESPECIALES'!C28</f>
        <v>0</v>
      </c>
      <c r="D41" s="5">
        <f>'PROY. ESPECIALES'!D28</f>
        <v>0</v>
      </c>
      <c r="E41" s="5">
        <f>'PROY. ESPECIALES'!E28</f>
        <v>0</v>
      </c>
      <c r="F41" s="5">
        <f>'PROY. ESPECIALES'!F28</f>
        <v>0</v>
      </c>
      <c r="G41" s="5">
        <f>'PROY. ESPECIALES'!G28</f>
        <v>0</v>
      </c>
      <c r="H41" s="5">
        <v>0</v>
      </c>
      <c r="I41" s="5">
        <f>'PROY. ESPECIALES'!I28</f>
        <v>0</v>
      </c>
      <c r="J41" s="5">
        <f>'PROY. ESPECIALES'!J28</f>
        <v>0</v>
      </c>
      <c r="K41" s="5">
        <f>'PROY. ESPECIALES'!K28</f>
        <v>0</v>
      </c>
      <c r="L41" s="5">
        <f>'PROY. ESPECIALES'!L28</f>
        <v>0</v>
      </c>
      <c r="M41" s="5">
        <v>0</v>
      </c>
    </row>
    <row r="42" spans="1:14" ht="30" customHeight="1">
      <c r="A42" s="20" t="s">
        <v>30</v>
      </c>
      <c r="B42" s="5"/>
      <c r="C42" s="5">
        <f>'PROY. ESPECIALES'!C29</f>
        <v>0</v>
      </c>
      <c r="D42" s="5">
        <f>'PROY. ESPECIALES'!D29</f>
        <v>0</v>
      </c>
      <c r="E42" s="5">
        <f>'PROY. ESPECIALES'!E29</f>
        <v>0</v>
      </c>
      <c r="F42" s="5">
        <f>'PROY. ESPECIALES'!F29</f>
        <v>0</v>
      </c>
      <c r="G42" s="5">
        <f>'PROY. ESPECIALES'!G29</f>
        <v>0</v>
      </c>
      <c r="H42" s="5">
        <v>0</v>
      </c>
      <c r="I42" s="5">
        <f>'PROY. ESPECIALES'!I29</f>
        <v>0</v>
      </c>
      <c r="J42" s="5">
        <f>'PROY. ESPECIALES'!J29</f>
        <v>0</v>
      </c>
      <c r="K42" s="5">
        <f>'PROY. ESPECIALES'!K29</f>
        <v>0</v>
      </c>
      <c r="L42" s="5">
        <f>'PROY. ESPECIALES'!L29</f>
        <v>0</v>
      </c>
      <c r="M42" s="5">
        <v>0</v>
      </c>
    </row>
    <row r="43" spans="1:14" ht="30" customHeight="1">
      <c r="A43" s="20" t="s">
        <v>31</v>
      </c>
      <c r="B43" s="5"/>
      <c r="C43" s="5">
        <f>'PROY. ESPECIALES'!C30</f>
        <v>0</v>
      </c>
      <c r="D43" s="5">
        <f>'PROY. ESPECIALES'!D30</f>
        <v>0</v>
      </c>
      <c r="E43" s="5">
        <f>'PROY. ESPECIALES'!E30</f>
        <v>0</v>
      </c>
      <c r="F43" s="5">
        <f>'PROY. ESPECIALES'!F30</f>
        <v>0</v>
      </c>
      <c r="G43" s="5">
        <f>'PROY. ESPECIALES'!G30</f>
        <v>0</v>
      </c>
      <c r="H43" s="5">
        <v>0</v>
      </c>
      <c r="I43" s="5">
        <f>'PROY. ESPECIALES'!I30</f>
        <v>0</v>
      </c>
      <c r="J43" s="5">
        <f>'PROY. ESPECIALES'!J30</f>
        <v>0</v>
      </c>
      <c r="K43" s="5">
        <f>'PROY. ESPECIALES'!K30</f>
        <v>0</v>
      </c>
      <c r="L43" s="5">
        <f>'PROY. ESPECIALES'!L30</f>
        <v>0</v>
      </c>
      <c r="M43" s="5">
        <v>0</v>
      </c>
    </row>
    <row r="44" spans="1:14" ht="30" customHeight="1">
      <c r="A44" s="20" t="s">
        <v>32</v>
      </c>
      <c r="B44" s="5"/>
      <c r="C44" s="5">
        <f>'PROY. ESPECIALES'!C31</f>
        <v>0</v>
      </c>
      <c r="D44" s="5">
        <f>'PROY. ESPECIALES'!D31</f>
        <v>0</v>
      </c>
      <c r="E44" s="5">
        <f>'PROY. ESPECIALES'!E31</f>
        <v>0</v>
      </c>
      <c r="F44" s="5">
        <f>'PROY. ESPECIALES'!F31</f>
        <v>0</v>
      </c>
      <c r="G44" s="5">
        <f>'PROY. ESPECIALES'!G31</f>
        <v>0</v>
      </c>
      <c r="H44" s="5">
        <v>0</v>
      </c>
      <c r="I44" s="5">
        <f>'PROY. ESPECIALES'!I31</f>
        <v>0</v>
      </c>
      <c r="J44" s="5">
        <f>'PROY. ESPECIALES'!J31</f>
        <v>0</v>
      </c>
      <c r="K44" s="5">
        <f>'PROY. ESPECIALES'!K31</f>
        <v>0</v>
      </c>
      <c r="L44" s="5">
        <f>'PROY. ESPECIALES'!L31</f>
        <v>0</v>
      </c>
      <c r="M44" s="5">
        <v>0</v>
      </c>
    </row>
    <row r="45" spans="1:14" ht="34.200000000000003">
      <c r="A45" s="20" t="s">
        <v>33</v>
      </c>
      <c r="B45" s="5"/>
      <c r="C45" s="5">
        <f>'PROY. ESPECIALES'!C32</f>
        <v>0</v>
      </c>
      <c r="D45" s="5">
        <f>'PROY. ESPECIALES'!D32</f>
        <v>0</v>
      </c>
      <c r="E45" s="5">
        <f>'PROY. ESPECIALES'!E32</f>
        <v>0</v>
      </c>
      <c r="F45" s="5">
        <f>'PROY. ESPECIALES'!F32</f>
        <v>0</v>
      </c>
      <c r="G45" s="5">
        <f>'PROY. ESPECIALES'!G32</f>
        <v>0</v>
      </c>
      <c r="H45" s="5">
        <v>0</v>
      </c>
      <c r="I45" s="5">
        <f>'PROY. ESPECIALES'!I32</f>
        <v>0</v>
      </c>
      <c r="J45" s="5">
        <f>'PROY. ESPECIALES'!J32</f>
        <v>0</v>
      </c>
      <c r="K45" s="5">
        <f>'PROY. ESPECIALES'!K32</f>
        <v>0</v>
      </c>
      <c r="L45" s="5">
        <f>'PROY. ESPECIALES'!L32</f>
        <v>0</v>
      </c>
      <c r="M45" s="5">
        <v>0</v>
      </c>
    </row>
    <row r="46" spans="1:14" ht="42" customHeight="1">
      <c r="A46" s="20" t="s">
        <v>34</v>
      </c>
      <c r="B46" s="5"/>
      <c r="C46" s="5">
        <f>'PROY. ESPECIALES'!C33</f>
        <v>0</v>
      </c>
      <c r="D46" s="5">
        <f>'PROY. ESPECIALES'!D33</f>
        <v>0</v>
      </c>
      <c r="E46" s="5">
        <f>'PROY. ESPECIALES'!E33</f>
        <v>0</v>
      </c>
      <c r="F46" s="5">
        <f>'PROY. ESPECIALES'!F33</f>
        <v>0</v>
      </c>
      <c r="G46" s="5">
        <f>'PROY. ESPECIALES'!G33</f>
        <v>0</v>
      </c>
      <c r="H46" s="5">
        <v>0</v>
      </c>
      <c r="I46" s="5">
        <f>'PROY. ESPECIALES'!I33</f>
        <v>0</v>
      </c>
      <c r="J46" s="5">
        <f>'PROY. ESPECIALES'!J33</f>
        <v>0</v>
      </c>
      <c r="K46" s="5">
        <f>'PROY. ESPECIALES'!K33</f>
        <v>0</v>
      </c>
      <c r="L46" s="5">
        <f>'PROY. ESPECIALES'!L33</f>
        <v>0</v>
      </c>
      <c r="M46" s="5">
        <v>0</v>
      </c>
    </row>
    <row r="47" spans="1:14">
      <c r="A47" s="20" t="s">
        <v>35</v>
      </c>
      <c r="B47" s="5"/>
      <c r="C47" s="5">
        <f>'PROY. ESPECIALES'!C34</f>
        <v>0</v>
      </c>
      <c r="D47" s="5">
        <f>'PROY. ESPECIALES'!D34</f>
        <v>0</v>
      </c>
      <c r="E47" s="5">
        <f>'PROY. ESPECIALES'!E34</f>
        <v>0</v>
      </c>
      <c r="F47" s="5">
        <f>'PROY. ESPECIALES'!F34</f>
        <v>0</v>
      </c>
      <c r="G47" s="5">
        <f>'PROY. ESPECIALES'!G34</f>
        <v>0</v>
      </c>
      <c r="H47" s="5">
        <v>0</v>
      </c>
      <c r="I47" s="5">
        <f>'PROY. ESPECIALES'!I34</f>
        <v>0</v>
      </c>
      <c r="J47" s="5">
        <f>'PROY. ESPECIALES'!J34</f>
        <v>0</v>
      </c>
      <c r="K47" s="5">
        <f>'PROY. ESPECIALES'!K34</f>
        <v>0</v>
      </c>
      <c r="L47" s="5">
        <f>'PROY. ESPECIALES'!L34</f>
        <v>0</v>
      </c>
      <c r="M47" s="5">
        <v>0</v>
      </c>
    </row>
    <row r="48" spans="1:14" ht="30" customHeight="1">
      <c r="A48" s="20" t="s">
        <v>36</v>
      </c>
      <c r="B48" s="5"/>
      <c r="C48" s="5">
        <f>'PROY. ESPECIALES'!C35</f>
        <v>0</v>
      </c>
      <c r="D48" s="5">
        <f>'PROY. ESPECIALES'!D35</f>
        <v>0</v>
      </c>
      <c r="E48" s="5">
        <f>'PROY. ESPECIALES'!E35</f>
        <v>0</v>
      </c>
      <c r="F48" s="5">
        <f>'PROY. ESPECIALES'!F35</f>
        <v>0</v>
      </c>
      <c r="G48" s="5">
        <f>'PROY. ESPECIALES'!G35</f>
        <v>0</v>
      </c>
      <c r="H48" s="5">
        <v>0</v>
      </c>
      <c r="I48" s="5">
        <f>'PROY. ESPECIALES'!I35</f>
        <v>0</v>
      </c>
      <c r="J48" s="5">
        <f>'PROY. ESPECIALES'!J35</f>
        <v>0</v>
      </c>
      <c r="K48" s="5">
        <f>'PROY. ESPECIALES'!K35</f>
        <v>0</v>
      </c>
      <c r="L48" s="5">
        <f>'PROY. ESPECIALES'!L35</f>
        <v>0</v>
      </c>
      <c r="M48" s="5">
        <v>0</v>
      </c>
    </row>
    <row r="49" spans="1:18" ht="30" customHeight="1">
      <c r="A49" s="20" t="s">
        <v>37</v>
      </c>
      <c r="B49" s="5"/>
      <c r="C49" s="5">
        <f>'PROY. ESPECIALES'!C36</f>
        <v>0</v>
      </c>
      <c r="D49" s="5">
        <f>'PROY. ESPECIALES'!D36</f>
        <v>0</v>
      </c>
      <c r="E49" s="5">
        <f>'PROY. ESPECIALES'!E36</f>
        <v>0</v>
      </c>
      <c r="F49" s="5">
        <f>'PROY. ESPECIALES'!F36</f>
        <v>0</v>
      </c>
      <c r="G49" s="5">
        <f>'PROY. ESPECIALES'!G36</f>
        <v>0</v>
      </c>
      <c r="H49" s="5">
        <v>0</v>
      </c>
      <c r="I49" s="5">
        <f>'PROY. ESPECIALES'!I36</f>
        <v>0</v>
      </c>
      <c r="J49" s="5">
        <f>'PROY. ESPECIALES'!J36</f>
        <v>0</v>
      </c>
      <c r="K49" s="5">
        <f>'PROY. ESPECIALES'!K36</f>
        <v>0</v>
      </c>
      <c r="L49" s="5">
        <f>'PROY. ESPECIALES'!L36</f>
        <v>0</v>
      </c>
      <c r="M49" s="5">
        <v>0</v>
      </c>
    </row>
    <row r="50" spans="1:18" ht="30" customHeight="1">
      <c r="A50" s="20" t="s">
        <v>38</v>
      </c>
      <c r="B50" s="5"/>
      <c r="C50" s="5">
        <f>'PROY. ESPECIALES'!C37</f>
        <v>0</v>
      </c>
      <c r="D50" s="5">
        <f>'PROY. ESPECIALES'!D37</f>
        <v>0</v>
      </c>
      <c r="E50" s="5">
        <f>'PROY. ESPECIALES'!E37</f>
        <v>0</v>
      </c>
      <c r="F50" s="5">
        <f>'PROY. ESPECIALES'!F37</f>
        <v>0</v>
      </c>
      <c r="G50" s="5">
        <f>'PROY. ESPECIALES'!G37</f>
        <v>0</v>
      </c>
      <c r="H50" s="5">
        <v>0</v>
      </c>
      <c r="I50" s="5">
        <f>'PROY. ESPECIALES'!I37</f>
        <v>0</v>
      </c>
      <c r="J50" s="5">
        <f>'PROY. ESPECIALES'!J37</f>
        <v>0</v>
      </c>
      <c r="K50" s="5">
        <f>'PROY. ESPECIALES'!K37</f>
        <v>0</v>
      </c>
      <c r="L50" s="5">
        <f>'PROY. ESPECIALES'!L37</f>
        <v>0</v>
      </c>
      <c r="M50" s="5">
        <v>0</v>
      </c>
    </row>
    <row r="51" spans="1:18" ht="30" customHeight="1">
      <c r="A51" s="20" t="s">
        <v>48</v>
      </c>
      <c r="B51" s="5"/>
      <c r="C51" s="5">
        <f>'PROY. ESPECIALES'!C38</f>
        <v>0</v>
      </c>
      <c r="D51" s="5">
        <f>'PROY. ESPECIALES'!D38</f>
        <v>0</v>
      </c>
      <c r="E51" s="5">
        <f>'PROY. ESPECIALES'!E38</f>
        <v>0</v>
      </c>
      <c r="F51" s="5">
        <f>'PROY. ESPECIALES'!F38</f>
        <v>0</v>
      </c>
      <c r="G51" s="5">
        <f>'PROY. ESPECIALES'!G38</f>
        <v>0</v>
      </c>
      <c r="H51" s="5">
        <v>0</v>
      </c>
      <c r="I51" s="5">
        <f>'PROY. ESPECIALES'!I38</f>
        <v>0</v>
      </c>
      <c r="J51" s="5">
        <f>'PROY. ESPECIALES'!J38</f>
        <v>0</v>
      </c>
      <c r="K51" s="5">
        <f>'PROY. ESPECIALES'!K38</f>
        <v>0</v>
      </c>
      <c r="L51" s="5">
        <f>'PROY. ESPECIALES'!L38</f>
        <v>0</v>
      </c>
      <c r="M51" s="5">
        <v>0</v>
      </c>
    </row>
    <row r="52" spans="1:18" ht="30" customHeight="1">
      <c r="A52" s="34" t="s">
        <v>52</v>
      </c>
      <c r="B52" s="5"/>
      <c r="C52" s="5">
        <f>'PROY. ESPECIALES'!C39</f>
        <v>0</v>
      </c>
      <c r="D52" s="5">
        <f>'PROY. ESPECIALES'!D39</f>
        <v>0</v>
      </c>
      <c r="E52" s="5">
        <f>'PROY. ESPECIALES'!E39</f>
        <v>0</v>
      </c>
      <c r="F52" s="5">
        <f>'PROY. ESPECIALES'!F39</f>
        <v>0</v>
      </c>
      <c r="G52" s="5">
        <f>'PROY. ESPECIALES'!G39</f>
        <v>0</v>
      </c>
      <c r="H52" s="5">
        <v>0</v>
      </c>
      <c r="I52" s="5">
        <f>'PROY. ESPECIALES'!I39</f>
        <v>0</v>
      </c>
      <c r="J52" s="5">
        <f>'PROY. ESPECIALES'!J39</f>
        <v>0</v>
      </c>
      <c r="K52" s="5">
        <f>'PROY. ESPECIALES'!K39</f>
        <v>0</v>
      </c>
      <c r="L52" s="5">
        <f>'PROY. ESPECIALES'!L39</f>
        <v>0</v>
      </c>
      <c r="M52" s="5">
        <v>0</v>
      </c>
    </row>
    <row r="53" spans="1:18" ht="27.75" customHeight="1">
      <c r="A53" s="16" t="s">
        <v>6</v>
      </c>
      <c r="B53" s="16"/>
      <c r="C53" s="16">
        <f t="shared" ref="C53:M53" si="1">SUM(C35:C51)</f>
        <v>5264</v>
      </c>
      <c r="D53" s="16">
        <f t="shared" si="1"/>
        <v>3496</v>
      </c>
      <c r="E53" s="16">
        <f t="shared" si="1"/>
        <v>0</v>
      </c>
      <c r="F53" s="16">
        <f t="shared" si="1"/>
        <v>3524</v>
      </c>
      <c r="G53" s="16">
        <f t="shared" si="1"/>
        <v>100</v>
      </c>
      <c r="H53" s="16">
        <f t="shared" si="1"/>
        <v>590.47</v>
      </c>
      <c r="I53" s="16">
        <f t="shared" si="1"/>
        <v>4673</v>
      </c>
      <c r="J53" s="16">
        <f t="shared" si="1"/>
        <v>0</v>
      </c>
      <c r="K53" s="16">
        <f t="shared" si="1"/>
        <v>4694</v>
      </c>
      <c r="L53" s="16">
        <f t="shared" si="1"/>
        <v>0</v>
      </c>
      <c r="M53" s="16">
        <f t="shared" si="1"/>
        <v>587.87</v>
      </c>
    </row>
    <row r="54" spans="1:18">
      <c r="A54" s="13" t="s">
        <v>16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8">
      <c r="A55" s="19" t="s">
        <v>18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8">
      <c r="A56" s="19" t="s">
        <v>19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8">
      <c r="A57" s="31" t="s">
        <v>20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</row>
    <row r="58" spans="1:18">
      <c r="A58" s="40" t="s">
        <v>14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>
      <c r="A59" s="41" t="s">
        <v>50</v>
      </c>
      <c r="B59" s="41"/>
      <c r="C59" s="41"/>
      <c r="D59" s="41"/>
      <c r="E59" s="41"/>
      <c r="F59" s="41"/>
      <c r="G59" s="41"/>
      <c r="H59" s="41"/>
      <c r="I59" s="9"/>
      <c r="J59" s="8"/>
      <c r="K59" s="8"/>
      <c r="L59" s="8"/>
      <c r="M59" s="9"/>
      <c r="N59" s="9"/>
      <c r="O59" s="2"/>
    </row>
    <row r="60" spans="1:18">
      <c r="A60" s="8"/>
      <c r="B60" s="39"/>
      <c r="C60" s="39"/>
      <c r="D60" s="39"/>
      <c r="E60" s="9"/>
      <c r="F60" s="39"/>
      <c r="G60" s="39"/>
      <c r="H60" s="39"/>
      <c r="I60" s="9"/>
      <c r="J60" s="39"/>
      <c r="K60" s="39"/>
      <c r="L60" s="39"/>
      <c r="M60" s="9"/>
      <c r="N60" s="9"/>
      <c r="O60" s="2"/>
    </row>
    <row r="61" spans="1:18">
      <c r="A61" s="1"/>
      <c r="B61" s="39"/>
      <c r="C61" s="39"/>
      <c r="D61" s="39"/>
      <c r="E61" s="9"/>
      <c r="F61" s="39"/>
      <c r="G61" s="39"/>
      <c r="H61" s="39"/>
      <c r="I61" s="9"/>
      <c r="J61" s="39"/>
      <c r="K61" s="39"/>
      <c r="L61" s="39"/>
      <c r="M61" s="9"/>
      <c r="N61" s="9"/>
      <c r="O61" s="2"/>
    </row>
    <row r="62" spans="1:18">
      <c r="A62" s="1"/>
      <c r="B62" s="39"/>
      <c r="C62" s="39"/>
      <c r="D62" s="39"/>
      <c r="E62" s="9"/>
      <c r="F62" s="39"/>
      <c r="G62" s="39"/>
      <c r="H62" s="39"/>
      <c r="I62" s="9"/>
      <c r="J62" s="39"/>
      <c r="K62" s="39"/>
      <c r="L62" s="39"/>
      <c r="M62" s="9"/>
      <c r="N62" s="9"/>
      <c r="O62" s="2"/>
    </row>
    <row r="63" spans="1:18">
      <c r="A63" s="9"/>
      <c r="B63" s="9"/>
      <c r="C63" s="9"/>
      <c r="D63" s="11"/>
      <c r="E63" s="9"/>
      <c r="F63" s="9"/>
      <c r="G63" s="9"/>
      <c r="H63" s="9"/>
      <c r="I63" s="9"/>
      <c r="J63" s="9"/>
      <c r="K63" s="9"/>
      <c r="L63" s="9"/>
      <c r="M63" s="9"/>
      <c r="N63" s="9"/>
      <c r="O63" s="2"/>
    </row>
    <row r="64" spans="1:18">
      <c r="A64" s="9"/>
      <c r="B64" s="9"/>
      <c r="C64" s="9"/>
      <c r="D64" s="11"/>
      <c r="E64" s="9"/>
      <c r="F64" s="9"/>
      <c r="G64" s="9"/>
      <c r="H64" s="9"/>
      <c r="I64" s="9"/>
      <c r="J64" s="9"/>
      <c r="K64" s="9"/>
      <c r="L64" s="9"/>
      <c r="M64" s="9"/>
      <c r="N64" s="9"/>
      <c r="O64" s="2"/>
    </row>
    <row r="65" spans="1:15">
      <c r="A65" s="2"/>
      <c r="B65" s="2"/>
      <c r="C65" s="2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36">
    <mergeCell ref="A6:M6"/>
    <mergeCell ref="A32:A34"/>
    <mergeCell ref="D32:H32"/>
    <mergeCell ref="A8:A9"/>
    <mergeCell ref="B8:B9"/>
    <mergeCell ref="B32:B34"/>
    <mergeCell ref="C8:E8"/>
    <mergeCell ref="F8:H8"/>
    <mergeCell ref="D33:D34"/>
    <mergeCell ref="C32:C34"/>
    <mergeCell ref="E33:E34"/>
    <mergeCell ref="F33:F34"/>
    <mergeCell ref="G33:G34"/>
    <mergeCell ref="L33:L34"/>
    <mergeCell ref="I32:M32"/>
    <mergeCell ref="H33:H34"/>
    <mergeCell ref="A1:M1"/>
    <mergeCell ref="A2:M2"/>
    <mergeCell ref="A3:M3"/>
    <mergeCell ref="A4:M4"/>
    <mergeCell ref="A5:M5"/>
    <mergeCell ref="J61:L61"/>
    <mergeCell ref="J62:L62"/>
    <mergeCell ref="A58:R58"/>
    <mergeCell ref="F62:H62"/>
    <mergeCell ref="B60:D60"/>
    <mergeCell ref="B61:D61"/>
    <mergeCell ref="B62:D62"/>
    <mergeCell ref="F60:H60"/>
    <mergeCell ref="F61:H61"/>
    <mergeCell ref="A59:H59"/>
    <mergeCell ref="M33:M34"/>
    <mergeCell ref="I33:I34"/>
    <mergeCell ref="J33:J34"/>
    <mergeCell ref="K33:K34"/>
    <mergeCell ref="J60:L60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43"/>
  <sheetViews>
    <sheetView zoomScaleNormal="100" zoomScaleSheetLayoutView="100" workbookViewId="0">
      <selection activeCell="D22" sqref="D22:D26"/>
    </sheetView>
  </sheetViews>
  <sheetFormatPr baseColWidth="10" defaultRowHeight="14.4"/>
  <cols>
    <col min="1" max="1" width="20.33203125" customWidth="1"/>
    <col min="2" max="2" width="19.6640625" customWidth="1"/>
    <col min="3" max="3" width="18.5546875" customWidth="1"/>
    <col min="4" max="4" width="20.5546875" style="3" customWidth="1"/>
    <col min="5" max="6" width="18.109375" bestFit="1" customWidth="1"/>
    <col min="7" max="7" width="18.109375" customWidth="1"/>
    <col min="8" max="10" width="18.109375" bestFit="1" customWidth="1"/>
    <col min="11" max="12" width="15.6640625" customWidth="1"/>
    <col min="13" max="13" width="14.44140625" customWidth="1"/>
    <col min="14" max="14" width="17.6640625" customWidth="1"/>
    <col min="15" max="15" width="13.88671875" customWidth="1"/>
    <col min="16" max="16" width="14.5546875" customWidth="1"/>
    <col min="17" max="17" width="13.5546875" customWidth="1"/>
    <col min="18" max="18" width="12.88671875" customWidth="1"/>
  </cols>
  <sheetData>
    <row r="1" spans="1: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</row>
    <row r="2" spans="1:18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8"/>
      <c r="O2" s="18"/>
      <c r="P2" s="18"/>
      <c r="Q2" s="18"/>
      <c r="R2" s="18"/>
    </row>
    <row r="3" spans="1: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  <c r="O3" s="18"/>
      <c r="P3" s="18"/>
      <c r="Q3" s="18"/>
      <c r="R3" s="18"/>
    </row>
    <row r="4" spans="1:18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8"/>
      <c r="O4" s="18"/>
      <c r="P4" s="18"/>
      <c r="Q4" s="18"/>
      <c r="R4" s="18"/>
    </row>
    <row r="5" spans="1: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8"/>
      <c r="O5" s="18"/>
      <c r="P5" s="18"/>
      <c r="Q5" s="18"/>
      <c r="R5" s="18"/>
    </row>
    <row r="6" spans="1:18">
      <c r="A6" s="42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43" t="s">
        <v>0</v>
      </c>
      <c r="B8" s="45" t="s">
        <v>1</v>
      </c>
      <c r="C8" s="43" t="s">
        <v>56</v>
      </c>
      <c r="D8" s="43"/>
      <c r="E8" s="43"/>
      <c r="F8" s="43" t="s">
        <v>2</v>
      </c>
      <c r="G8" s="43"/>
      <c r="H8" s="43"/>
    </row>
    <row r="9" spans="1:18" ht="28.5" customHeight="1">
      <c r="A9" s="43"/>
      <c r="B9" s="45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">
      <c r="A10" s="20" t="s">
        <v>23</v>
      </c>
      <c r="B10" s="23">
        <v>78922</v>
      </c>
      <c r="C10" s="24">
        <v>5225</v>
      </c>
      <c r="D10" s="30">
        <v>5225</v>
      </c>
      <c r="E10" s="24">
        <v>13655.2</v>
      </c>
      <c r="F10" s="24">
        <v>52356</v>
      </c>
      <c r="G10" s="24">
        <v>52356</v>
      </c>
      <c r="H10" s="24">
        <v>34156.949999999997</v>
      </c>
      <c r="I10" s="28"/>
    </row>
    <row r="11" spans="1:18" ht="45.6">
      <c r="A11" s="20" t="s">
        <v>24</v>
      </c>
      <c r="B11" s="23">
        <v>1025344</v>
      </c>
      <c r="C11" s="24">
        <v>131016</v>
      </c>
      <c r="D11" s="30">
        <v>131016</v>
      </c>
      <c r="E11" s="24">
        <v>494720.97</v>
      </c>
      <c r="F11" s="24">
        <v>915441</v>
      </c>
      <c r="G11" s="24">
        <v>915441</v>
      </c>
      <c r="H11" s="24">
        <v>730836.91</v>
      </c>
      <c r="I11" s="28"/>
    </row>
    <row r="12" spans="1:18" ht="45.6">
      <c r="A12" s="20" t="s">
        <v>25</v>
      </c>
      <c r="B12" s="23">
        <v>130475</v>
      </c>
      <c r="C12" s="24">
        <v>18250</v>
      </c>
      <c r="D12" s="30">
        <v>18250</v>
      </c>
      <c r="E12" s="24">
        <v>21879.15</v>
      </c>
      <c r="F12" s="24">
        <v>109725</v>
      </c>
      <c r="G12" s="24">
        <v>109725</v>
      </c>
      <c r="H12" s="24">
        <v>52127.01</v>
      </c>
      <c r="I12" s="28"/>
    </row>
    <row r="13" spans="1:18" ht="57">
      <c r="A13" s="20" t="s">
        <v>21</v>
      </c>
      <c r="B13" s="23">
        <v>130431</v>
      </c>
      <c r="C13" s="24">
        <v>25765</v>
      </c>
      <c r="D13" s="30">
        <v>25765</v>
      </c>
      <c r="E13" s="24">
        <v>5585.72</v>
      </c>
      <c r="F13" s="24">
        <v>97317</v>
      </c>
      <c r="G13" s="24">
        <v>97317</v>
      </c>
      <c r="H13" s="24">
        <v>43335.020000000004</v>
      </c>
      <c r="I13" s="28"/>
      <c r="J13" s="3"/>
    </row>
    <row r="14" spans="1:18" ht="68.400000000000006">
      <c r="A14" s="20" t="s">
        <v>22</v>
      </c>
      <c r="B14" s="23">
        <v>29572049</v>
      </c>
      <c r="C14" s="24">
        <v>7031529</v>
      </c>
      <c r="D14" s="24">
        <v>9460867.5</v>
      </c>
      <c r="E14" s="24">
        <v>4844411.5199999996</v>
      </c>
      <c r="F14" s="24">
        <v>20735513</v>
      </c>
      <c r="G14" s="24">
        <v>25443979.5</v>
      </c>
      <c r="H14" s="24">
        <v>16966648.57</v>
      </c>
      <c r="I14" s="28"/>
      <c r="J14" s="29"/>
      <c r="K14" s="28"/>
      <c r="L14" s="29"/>
    </row>
    <row r="15" spans="1:18" ht="34.200000000000003">
      <c r="A15" s="20" t="s">
        <v>49</v>
      </c>
      <c r="B15" s="23">
        <v>5799064</v>
      </c>
      <c r="C15" s="24">
        <v>1687479</v>
      </c>
      <c r="D15" s="30">
        <v>1097592.5</v>
      </c>
      <c r="E15" s="24">
        <v>1003154.21</v>
      </c>
      <c r="F15" s="24">
        <v>5062437</v>
      </c>
      <c r="G15" s="24">
        <v>4472550.5</v>
      </c>
      <c r="H15" s="24">
        <v>2772338.08</v>
      </c>
      <c r="I15" s="28"/>
      <c r="J15" s="29"/>
      <c r="K15" s="28"/>
      <c r="L15" s="29"/>
    </row>
    <row r="16" spans="1:18" ht="22.8">
      <c r="A16" s="20" t="s">
        <v>53</v>
      </c>
      <c r="B16" s="23">
        <v>1002438.36</v>
      </c>
      <c r="C16" s="24">
        <v>0</v>
      </c>
      <c r="D16" s="24">
        <v>0</v>
      </c>
      <c r="E16" s="24">
        <v>1002438.36</v>
      </c>
      <c r="F16" s="24">
        <v>0</v>
      </c>
      <c r="G16" s="24">
        <v>1002438.36</v>
      </c>
      <c r="H16" s="24">
        <v>1002438.36</v>
      </c>
      <c r="I16" s="28"/>
      <c r="J16" s="29"/>
      <c r="K16" s="28"/>
      <c r="L16" s="29"/>
    </row>
    <row r="17" spans="1:14">
      <c r="A17" s="22" t="s">
        <v>6</v>
      </c>
      <c r="B17" s="25">
        <f>SUM(B10:B16)</f>
        <v>37738723.359999999</v>
      </c>
      <c r="C17" s="25">
        <f t="shared" ref="C17:H17" si="0">SUM(C10:C16)</f>
        <v>8899264</v>
      </c>
      <c r="D17" s="25">
        <f t="shared" si="0"/>
        <v>10738716</v>
      </c>
      <c r="E17" s="25">
        <f t="shared" si="0"/>
        <v>7385845.1299999999</v>
      </c>
      <c r="F17" s="25">
        <f>SUM(F10:F16)</f>
        <v>26972789</v>
      </c>
      <c r="G17" s="25">
        <f t="shared" si="0"/>
        <v>32093807.359999999</v>
      </c>
      <c r="H17" s="25">
        <f t="shared" si="0"/>
        <v>21601880.899999999</v>
      </c>
      <c r="I17" s="29"/>
      <c r="J17" s="3"/>
      <c r="K17" s="29"/>
      <c r="L17" s="29"/>
      <c r="M17" s="29"/>
    </row>
    <row r="18" spans="1:14">
      <c r="I18" s="29"/>
    </row>
    <row r="19" spans="1:14" ht="15.75" customHeight="1">
      <c r="A19" s="43" t="s">
        <v>0</v>
      </c>
      <c r="B19" s="37" t="s">
        <v>15</v>
      </c>
      <c r="C19" s="43" t="s">
        <v>12</v>
      </c>
      <c r="D19" s="44" t="s">
        <v>56</v>
      </c>
      <c r="E19" s="44"/>
      <c r="F19" s="44"/>
      <c r="G19" s="44"/>
      <c r="H19" s="44"/>
      <c r="I19" s="49" t="s">
        <v>2</v>
      </c>
      <c r="J19" s="50"/>
      <c r="K19" s="50"/>
      <c r="L19" s="50"/>
      <c r="M19" s="51"/>
    </row>
    <row r="20" spans="1:14" ht="17.25" customHeight="1">
      <c r="A20" s="43"/>
      <c r="B20" s="46"/>
      <c r="C20" s="43"/>
      <c r="D20" s="47" t="s">
        <v>8</v>
      </c>
      <c r="E20" s="37" t="s">
        <v>9</v>
      </c>
      <c r="F20" s="35" t="s">
        <v>10</v>
      </c>
      <c r="G20" s="37" t="s">
        <v>11</v>
      </c>
      <c r="H20" s="35" t="s">
        <v>17</v>
      </c>
      <c r="I20" s="37" t="s">
        <v>8</v>
      </c>
      <c r="J20" s="35" t="s">
        <v>9</v>
      </c>
      <c r="K20" s="37" t="s">
        <v>10</v>
      </c>
      <c r="L20" s="35" t="s">
        <v>11</v>
      </c>
      <c r="M20" s="35" t="s">
        <v>17</v>
      </c>
    </row>
    <row r="21" spans="1:14">
      <c r="A21" s="43"/>
      <c r="B21" s="38"/>
      <c r="C21" s="43"/>
      <c r="D21" s="48"/>
      <c r="E21" s="38"/>
      <c r="F21" s="36"/>
      <c r="G21" s="38"/>
      <c r="H21" s="36"/>
      <c r="I21" s="38"/>
      <c r="J21" s="36"/>
      <c r="K21" s="38"/>
      <c r="L21" s="36"/>
      <c r="M21" s="36"/>
    </row>
    <row r="22" spans="1:14" ht="57" customHeight="1">
      <c r="A22" s="20" t="s">
        <v>23</v>
      </c>
      <c r="B22" s="21" t="s">
        <v>46</v>
      </c>
      <c r="C22" s="21">
        <v>2132</v>
      </c>
      <c r="D22" s="21">
        <v>533</v>
      </c>
      <c r="E22" s="6">
        <v>0</v>
      </c>
      <c r="F22" s="21">
        <v>533</v>
      </c>
      <c r="G22" s="6">
        <v>0</v>
      </c>
      <c r="H22" s="6">
        <v>100</v>
      </c>
      <c r="I22" s="21">
        <v>1599</v>
      </c>
      <c r="J22" s="21">
        <f>'REC. FISCALES'!J9+'REC. FEDERALES'!J7+'INGRESOS PROPIOS'!J5</f>
        <v>0</v>
      </c>
      <c r="K22" s="21">
        <v>1599</v>
      </c>
      <c r="L22" s="21">
        <f>'REC. FISCALES'!L9+'REC. FEDERALES'!L7+'INGRESOS PROPIOS'!L5</f>
        <v>0</v>
      </c>
      <c r="M22" s="21">
        <v>100</v>
      </c>
      <c r="N22" s="14"/>
    </row>
    <row r="23" spans="1:14" ht="57" customHeight="1">
      <c r="A23" s="20" t="s">
        <v>51</v>
      </c>
      <c r="B23" s="21" t="s">
        <v>42</v>
      </c>
      <c r="C23" s="21">
        <v>2900</v>
      </c>
      <c r="D23" s="21">
        <v>2900</v>
      </c>
      <c r="E23" s="6">
        <v>0</v>
      </c>
      <c r="F23" s="21">
        <v>2942</v>
      </c>
      <c r="G23" s="6">
        <v>0</v>
      </c>
      <c r="H23" s="6">
        <v>101</v>
      </c>
      <c r="I23" s="21">
        <v>2900</v>
      </c>
      <c r="J23" s="21">
        <v>0</v>
      </c>
      <c r="K23" s="21">
        <v>2942</v>
      </c>
      <c r="L23" s="21">
        <f>'REC. FISCALES'!L10+'REC. FEDERALES'!L8+'INGRESOS PROPIOS'!L6</f>
        <v>0</v>
      </c>
      <c r="M23" s="21">
        <v>101</v>
      </c>
      <c r="N23" s="14"/>
    </row>
    <row r="24" spans="1:14" ht="57" customHeight="1">
      <c r="A24" s="20" t="s">
        <v>25</v>
      </c>
      <c r="B24" s="21" t="s">
        <v>43</v>
      </c>
      <c r="C24" s="21">
        <v>9</v>
      </c>
      <c r="D24" s="21">
        <v>1</v>
      </c>
      <c r="E24" s="6">
        <v>0</v>
      </c>
      <c r="F24" s="21">
        <v>1</v>
      </c>
      <c r="G24" s="6">
        <v>0</v>
      </c>
      <c r="H24" s="6">
        <v>100</v>
      </c>
      <c r="I24" s="21">
        <v>3</v>
      </c>
      <c r="J24" s="21">
        <v>0</v>
      </c>
      <c r="K24" s="21">
        <v>3</v>
      </c>
      <c r="L24" s="21">
        <v>0</v>
      </c>
      <c r="M24" s="21">
        <v>100</v>
      </c>
      <c r="N24" s="14"/>
    </row>
    <row r="25" spans="1:14" ht="57" customHeight="1">
      <c r="A25" s="20" t="s">
        <v>21</v>
      </c>
      <c r="B25" s="21" t="s">
        <v>44</v>
      </c>
      <c r="C25" s="21">
        <v>12</v>
      </c>
      <c r="D25" s="21">
        <v>3</v>
      </c>
      <c r="E25" s="6">
        <v>0</v>
      </c>
      <c r="F25" s="21">
        <v>3</v>
      </c>
      <c r="G25" s="6">
        <v>0</v>
      </c>
      <c r="H25" s="6">
        <v>100</v>
      </c>
      <c r="I25" s="21">
        <v>9</v>
      </c>
      <c r="J25" s="21">
        <f>'REC. FISCALES'!J12+'REC. FEDERALES'!J10</f>
        <v>0</v>
      </c>
      <c r="K25" s="21">
        <v>9</v>
      </c>
      <c r="L25" s="21">
        <v>0</v>
      </c>
      <c r="M25" s="21">
        <v>100</v>
      </c>
      <c r="N25" s="14"/>
    </row>
    <row r="26" spans="1:14" ht="68.400000000000006">
      <c r="A26" s="20" t="s">
        <v>22</v>
      </c>
      <c r="B26" s="21" t="s">
        <v>45</v>
      </c>
      <c r="C26" s="21">
        <v>208</v>
      </c>
      <c r="D26" s="21">
        <v>58</v>
      </c>
      <c r="E26" s="6">
        <v>0</v>
      </c>
      <c r="F26" s="21">
        <v>44</v>
      </c>
      <c r="G26" s="6">
        <v>0</v>
      </c>
      <c r="H26" s="6">
        <v>89.47</v>
      </c>
      <c r="I26" s="21">
        <v>160</v>
      </c>
      <c r="J26" s="21">
        <f>'REC. FISCALES'!J13+'REC. FEDERALES'!J11+'INGRESOS PROPIOS'!J7</f>
        <v>0</v>
      </c>
      <c r="K26" s="21">
        <v>139</v>
      </c>
      <c r="L26" s="21">
        <v>0</v>
      </c>
      <c r="M26" s="21">
        <v>86.87</v>
      </c>
    </row>
    <row r="27" spans="1:14" ht="34.200000000000003">
      <c r="A27" s="20" t="s">
        <v>49</v>
      </c>
      <c r="B27" s="21" t="s">
        <v>57</v>
      </c>
      <c r="C27" s="21">
        <v>3</v>
      </c>
      <c r="D27" s="21">
        <v>1</v>
      </c>
      <c r="E27" s="6">
        <v>0</v>
      </c>
      <c r="F27" s="21">
        <v>1</v>
      </c>
      <c r="G27" s="6">
        <v>0</v>
      </c>
      <c r="H27" s="6">
        <v>100</v>
      </c>
      <c r="I27" s="21">
        <v>2</v>
      </c>
      <c r="J27" s="21">
        <f>'REC. FISCALES'!J14</f>
        <v>0</v>
      </c>
      <c r="K27" s="21">
        <v>2</v>
      </c>
      <c r="L27" s="21">
        <f>'REC. FISCALES'!L14</f>
        <v>0</v>
      </c>
      <c r="M27" s="21">
        <v>100</v>
      </c>
    </row>
    <row r="28" spans="1:14" ht="22.8">
      <c r="A28" s="20" t="s">
        <v>53</v>
      </c>
      <c r="B28" s="21" t="s">
        <v>58</v>
      </c>
      <c r="C28" s="21">
        <v>2900</v>
      </c>
      <c r="D28" s="21">
        <v>2900</v>
      </c>
      <c r="E28" s="6">
        <v>0</v>
      </c>
      <c r="F28" s="6">
        <v>0</v>
      </c>
      <c r="G28" s="6">
        <v>2900</v>
      </c>
      <c r="H28" s="6">
        <v>0</v>
      </c>
      <c r="I28" s="6">
        <v>2900</v>
      </c>
      <c r="J28" s="6">
        <v>0</v>
      </c>
      <c r="K28" s="6">
        <v>0</v>
      </c>
      <c r="L28" s="6">
        <v>2900</v>
      </c>
      <c r="M28" s="6">
        <v>0</v>
      </c>
    </row>
    <row r="29" spans="1:14">
      <c r="A29" s="16" t="s">
        <v>6</v>
      </c>
      <c r="B29" s="16"/>
      <c r="C29" s="16">
        <f>SUM(C22:C28)</f>
        <v>8164</v>
      </c>
      <c r="D29" s="16">
        <f>SUM(D22:D28)</f>
        <v>6396</v>
      </c>
      <c r="E29" s="16">
        <f>SUM(E22:E28)</f>
        <v>0</v>
      </c>
      <c r="F29" s="16">
        <f>SUM(F22:F28)</f>
        <v>3524</v>
      </c>
      <c r="G29" s="16">
        <f>SUM(G22:G28)</f>
        <v>2900</v>
      </c>
      <c r="H29" s="16">
        <f>SUM(H22:H28)</f>
        <v>590.47</v>
      </c>
      <c r="I29" s="16">
        <f>SUM(I22:I28)</f>
        <v>7573</v>
      </c>
      <c r="J29" s="16">
        <f>SUM(J22:J28)</f>
        <v>0</v>
      </c>
      <c r="K29" s="16">
        <f>SUM(K22:K28)</f>
        <v>4694</v>
      </c>
      <c r="L29" s="16">
        <f>SUM(L22:L28)</f>
        <v>2900</v>
      </c>
      <c r="M29" s="16">
        <f>SUM(M22:M28)</f>
        <v>587.87</v>
      </c>
    </row>
    <row r="30" spans="1:14">
      <c r="A30" s="13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>
      <c r="A31" s="19" t="s">
        <v>18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4">
      <c r="A32" s="19" t="s">
        <v>19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8">
      <c r="A33" s="31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"/>
      <c r="O33" s="2"/>
    </row>
    <row r="34" spans="1:18">
      <c r="A34" s="40" t="s">
        <v>14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1" t="s">
        <v>50</v>
      </c>
      <c r="B35" s="41"/>
      <c r="C35" s="41"/>
      <c r="D35" s="41"/>
      <c r="E35" s="41"/>
      <c r="F35" s="41"/>
      <c r="G35" s="41"/>
      <c r="H35" s="41"/>
      <c r="I35" s="9"/>
      <c r="J35" s="27"/>
      <c r="K35" s="27"/>
      <c r="L35" s="27"/>
      <c r="M35" s="9"/>
      <c r="N35" s="9"/>
      <c r="O35" s="2"/>
    </row>
    <row r="36" spans="1:18">
      <c r="A36" s="27"/>
      <c r="B36" s="39"/>
      <c r="C36" s="39"/>
      <c r="D36" s="39"/>
      <c r="E36" s="9"/>
      <c r="F36" s="39"/>
      <c r="G36" s="39"/>
      <c r="H36" s="39"/>
      <c r="I36" s="9"/>
      <c r="J36" s="39"/>
      <c r="K36" s="39"/>
      <c r="L36" s="39"/>
      <c r="M36" s="9"/>
      <c r="N36" s="9"/>
      <c r="O36" s="2"/>
    </row>
    <row r="37" spans="1:18">
      <c r="A37" s="1"/>
      <c r="B37" s="39"/>
      <c r="C37" s="39"/>
      <c r="D37" s="39"/>
      <c r="E37" s="9"/>
      <c r="F37" s="39"/>
      <c r="G37" s="39"/>
      <c r="H37" s="39"/>
      <c r="I37" s="9"/>
      <c r="J37" s="39"/>
      <c r="K37" s="39"/>
      <c r="L37" s="39"/>
      <c r="M37" s="9"/>
      <c r="N37" s="9"/>
      <c r="O37" s="2"/>
    </row>
    <row r="38" spans="1:18">
      <c r="A38" s="1"/>
      <c r="B38" s="39"/>
      <c r="C38" s="39"/>
      <c r="D38" s="39"/>
      <c r="E38" s="9"/>
      <c r="F38" s="39"/>
      <c r="G38" s="39"/>
      <c r="H38" s="39"/>
      <c r="I38" s="9"/>
      <c r="J38" s="39"/>
      <c r="K38" s="39"/>
      <c r="L38" s="39"/>
      <c r="M38" s="9"/>
      <c r="N38" s="9"/>
      <c r="O38" s="2"/>
    </row>
    <row r="39" spans="1:18">
      <c r="A39" s="9"/>
      <c r="B39" s="9"/>
      <c r="C39" s="9"/>
      <c r="D39" s="11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</row>
    <row r="40" spans="1:18">
      <c r="A40" s="9"/>
      <c r="B40" s="9"/>
      <c r="C40" s="9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</row>
    <row r="41" spans="1:18">
      <c r="A41" s="2"/>
      <c r="B41" s="2"/>
      <c r="C41" s="2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>
      <c r="A42" s="2"/>
      <c r="B42" s="2"/>
      <c r="C42" s="2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>
      <c r="A43" s="2"/>
      <c r="B43" s="2"/>
      <c r="C43" s="2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mergeCells count="36">
    <mergeCell ref="B38:D38"/>
    <mergeCell ref="F38:H38"/>
    <mergeCell ref="J38:L38"/>
    <mergeCell ref="M20:M21"/>
    <mergeCell ref="A34:R34"/>
    <mergeCell ref="B36:D36"/>
    <mergeCell ref="F36:H36"/>
    <mergeCell ref="J36:L36"/>
    <mergeCell ref="B37:D37"/>
    <mergeCell ref="F37:H37"/>
    <mergeCell ref="J37:L37"/>
    <mergeCell ref="A35:H35"/>
    <mergeCell ref="I19:M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8:A9"/>
    <mergeCell ref="B8:B9"/>
    <mergeCell ref="C8:E8"/>
    <mergeCell ref="F8:H8"/>
    <mergeCell ref="A19:A21"/>
    <mergeCell ref="B19:B21"/>
    <mergeCell ref="C19:C21"/>
    <mergeCell ref="D19:H19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9"/>
  <sheetViews>
    <sheetView zoomScale="110" zoomScaleNormal="110" zoomScaleSheetLayoutView="100" workbookViewId="0">
      <selection sqref="A1:M1"/>
    </sheetView>
  </sheetViews>
  <sheetFormatPr baseColWidth="10" defaultRowHeight="14.4"/>
  <cols>
    <col min="1" max="1" width="20.33203125" customWidth="1"/>
    <col min="2" max="2" width="19.6640625" customWidth="1"/>
    <col min="3" max="3" width="18.5546875" customWidth="1"/>
    <col min="4" max="4" width="20.5546875" style="3" customWidth="1"/>
    <col min="5" max="6" width="18.109375" bestFit="1" customWidth="1"/>
    <col min="7" max="7" width="18.109375" customWidth="1"/>
    <col min="8" max="10" width="18.109375" bestFit="1" customWidth="1"/>
    <col min="11" max="12" width="15.6640625" customWidth="1"/>
    <col min="13" max="13" width="14.44140625" customWidth="1"/>
    <col min="14" max="14" width="17.6640625" customWidth="1"/>
    <col min="15" max="15" width="13.88671875" customWidth="1"/>
    <col min="16" max="16" width="14.5546875" customWidth="1"/>
    <col min="17" max="17" width="13.5546875" customWidth="1"/>
    <col min="18" max="18" width="12.88671875" customWidth="1"/>
  </cols>
  <sheetData>
    <row r="1" spans="1: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</row>
    <row r="2" spans="1:18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8"/>
      <c r="O2" s="18"/>
      <c r="P2" s="18"/>
      <c r="Q2" s="18"/>
      <c r="R2" s="18"/>
    </row>
    <row r="3" spans="1: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  <c r="O3" s="18"/>
      <c r="P3" s="18"/>
      <c r="Q3" s="18"/>
      <c r="R3" s="18"/>
    </row>
    <row r="4" spans="1:18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8"/>
      <c r="O4" s="18"/>
      <c r="P4" s="18"/>
      <c r="Q4" s="18"/>
      <c r="R4" s="18"/>
    </row>
    <row r="5" spans="1: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8"/>
      <c r="O5" s="18"/>
      <c r="P5" s="18"/>
      <c r="Q5" s="18"/>
      <c r="R5" s="18"/>
    </row>
    <row r="6" spans="1:18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43" t="s">
        <v>0</v>
      </c>
      <c r="B8" s="45" t="s">
        <v>1</v>
      </c>
      <c r="C8" s="43" t="s">
        <v>56</v>
      </c>
      <c r="D8" s="43"/>
      <c r="E8" s="43"/>
      <c r="F8" s="43" t="s">
        <v>2</v>
      </c>
      <c r="G8" s="43"/>
      <c r="H8" s="43"/>
    </row>
    <row r="9" spans="1:18" ht="28.5" customHeight="1">
      <c r="A9" s="43"/>
      <c r="B9" s="45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">
      <c r="A10" s="20" t="s">
        <v>23</v>
      </c>
      <c r="B10" s="23">
        <v>78922</v>
      </c>
      <c r="C10" s="24">
        <v>5225</v>
      </c>
      <c r="D10" s="30">
        <v>5225</v>
      </c>
      <c r="E10" s="24">
        <v>13655.2</v>
      </c>
      <c r="F10" s="24">
        <v>52356</v>
      </c>
      <c r="G10" s="24">
        <v>52356</v>
      </c>
      <c r="H10" s="24">
        <v>34156.959999999999</v>
      </c>
      <c r="I10" s="28"/>
    </row>
    <row r="11" spans="1:18" ht="45.6">
      <c r="A11" s="20" t="s">
        <v>24</v>
      </c>
      <c r="B11" s="23">
        <v>1025344</v>
      </c>
      <c r="C11" s="24">
        <v>131016</v>
      </c>
      <c r="D11" s="30">
        <v>131016</v>
      </c>
      <c r="E11" s="24">
        <v>494720.99</v>
      </c>
      <c r="F11" s="24">
        <v>915441</v>
      </c>
      <c r="G11" s="24">
        <v>915441</v>
      </c>
      <c r="H11" s="24">
        <v>730836.95</v>
      </c>
      <c r="I11" s="28"/>
    </row>
    <row r="12" spans="1:18" ht="45.6">
      <c r="A12" s="20" t="s">
        <v>25</v>
      </c>
      <c r="B12" s="23">
        <v>130475</v>
      </c>
      <c r="C12" s="24">
        <v>18250</v>
      </c>
      <c r="D12" s="30">
        <v>18250</v>
      </c>
      <c r="E12" s="24">
        <v>21879.15</v>
      </c>
      <c r="F12" s="24">
        <v>109725</v>
      </c>
      <c r="G12" s="24">
        <v>109725</v>
      </c>
      <c r="H12" s="24">
        <v>52127.020000000004</v>
      </c>
      <c r="I12" s="28"/>
    </row>
    <row r="13" spans="1:18" ht="57">
      <c r="A13" s="20" t="s">
        <v>21</v>
      </c>
      <c r="B13" s="23">
        <v>130431</v>
      </c>
      <c r="C13" s="24">
        <v>25765</v>
      </c>
      <c r="D13" s="30">
        <v>25765</v>
      </c>
      <c r="E13" s="24">
        <v>5585.74</v>
      </c>
      <c r="F13" s="24">
        <v>97317</v>
      </c>
      <c r="G13" s="24">
        <v>97317</v>
      </c>
      <c r="H13" s="24">
        <v>43335.040000000001</v>
      </c>
      <c r="I13" s="28"/>
      <c r="J13" s="29"/>
    </row>
    <row r="14" spans="1:18" ht="68.400000000000006">
      <c r="A14" s="20" t="s">
        <v>22</v>
      </c>
      <c r="B14" s="23">
        <v>26518341</v>
      </c>
      <c r="C14" s="24">
        <v>6268104</v>
      </c>
      <c r="D14" s="30">
        <v>8423948</v>
      </c>
      <c r="E14" s="24">
        <v>5846849.8700000001</v>
      </c>
      <c r="F14" s="24">
        <v>18445238</v>
      </c>
      <c r="G14" s="24">
        <v>23196602</v>
      </c>
      <c r="H14" s="24">
        <v>16966648.620000001</v>
      </c>
      <c r="I14" s="28"/>
      <c r="J14" s="3"/>
      <c r="K14" s="29"/>
      <c r="L14" s="29"/>
    </row>
    <row r="15" spans="1:18">
      <c r="A15" s="22" t="s">
        <v>6</v>
      </c>
      <c r="B15" s="25">
        <f>SUM(B10:B14)</f>
        <v>27883513</v>
      </c>
      <c r="C15" s="25">
        <f t="shared" ref="C15:H15" si="0">SUM(C10:C14)</f>
        <v>6448360</v>
      </c>
      <c r="D15" s="25">
        <f t="shared" si="0"/>
        <v>8604204</v>
      </c>
      <c r="E15" s="25">
        <f t="shared" si="0"/>
        <v>6382690.9500000002</v>
      </c>
      <c r="F15" s="25">
        <f t="shared" si="0"/>
        <v>19620077</v>
      </c>
      <c r="G15" s="25">
        <f t="shared" si="0"/>
        <v>24371441</v>
      </c>
      <c r="H15" s="25">
        <f t="shared" si="0"/>
        <v>17827104.59</v>
      </c>
      <c r="I15" s="29"/>
      <c r="J15" s="3"/>
      <c r="K15" s="29"/>
      <c r="L15" s="29"/>
      <c r="M15" s="29"/>
    </row>
    <row r="16" spans="1:18">
      <c r="E16" s="29"/>
      <c r="I16" s="29"/>
    </row>
    <row r="17" spans="1:18" ht="15.75" customHeight="1">
      <c r="A17" s="43" t="s">
        <v>0</v>
      </c>
      <c r="B17" s="37" t="s">
        <v>15</v>
      </c>
      <c r="C17" s="43" t="s">
        <v>12</v>
      </c>
      <c r="D17" s="44" t="s">
        <v>56</v>
      </c>
      <c r="E17" s="44"/>
      <c r="F17" s="44"/>
      <c r="G17" s="44"/>
      <c r="H17" s="44"/>
      <c r="I17" s="49" t="s">
        <v>2</v>
      </c>
      <c r="J17" s="50"/>
      <c r="K17" s="50"/>
      <c r="L17" s="50"/>
      <c r="M17" s="51"/>
    </row>
    <row r="18" spans="1:18" ht="17.25" customHeight="1">
      <c r="A18" s="43"/>
      <c r="B18" s="46"/>
      <c r="C18" s="43"/>
      <c r="D18" s="47" t="s">
        <v>8</v>
      </c>
      <c r="E18" s="37" t="s">
        <v>9</v>
      </c>
      <c r="F18" s="35" t="s">
        <v>10</v>
      </c>
      <c r="G18" s="37" t="s">
        <v>11</v>
      </c>
      <c r="H18" s="35" t="s">
        <v>17</v>
      </c>
      <c r="I18" s="37" t="s">
        <v>8</v>
      </c>
      <c r="J18" s="35" t="s">
        <v>9</v>
      </c>
      <c r="K18" s="37" t="s">
        <v>10</v>
      </c>
      <c r="L18" s="35" t="s">
        <v>11</v>
      </c>
      <c r="M18" s="35" t="s">
        <v>17</v>
      </c>
    </row>
    <row r="19" spans="1:18">
      <c r="A19" s="43"/>
      <c r="B19" s="38"/>
      <c r="C19" s="43"/>
      <c r="D19" s="48"/>
      <c r="E19" s="38"/>
      <c r="F19" s="36"/>
      <c r="G19" s="38"/>
      <c r="H19" s="36"/>
      <c r="I19" s="38"/>
      <c r="J19" s="36"/>
      <c r="K19" s="38"/>
      <c r="L19" s="36"/>
      <c r="M19" s="36"/>
    </row>
    <row r="20" spans="1:18" ht="57" customHeight="1">
      <c r="A20" s="20" t="s">
        <v>23</v>
      </c>
      <c r="B20" s="21" t="s">
        <v>46</v>
      </c>
      <c r="C20" s="21">
        <v>2132</v>
      </c>
      <c r="D20" s="21">
        <v>533</v>
      </c>
      <c r="E20" s="7">
        <v>0</v>
      </c>
      <c r="F20" s="7">
        <v>533</v>
      </c>
      <c r="G20" s="7">
        <v>0</v>
      </c>
      <c r="H20" s="7">
        <v>100</v>
      </c>
      <c r="I20" s="21">
        <v>1599</v>
      </c>
      <c r="J20" s="21">
        <f>'REC. FISCALES'!J7+'REC. FEDERALES'!J5+'INGRESOS PROPIOS'!J3</f>
        <v>0</v>
      </c>
      <c r="K20" s="21">
        <v>1599</v>
      </c>
      <c r="L20" s="21">
        <f>'REC. FISCALES'!L7+'REC. FEDERALES'!L5+'INGRESOS PROPIOS'!L3</f>
        <v>0</v>
      </c>
      <c r="M20" s="21">
        <v>100</v>
      </c>
      <c r="N20" s="14"/>
    </row>
    <row r="21" spans="1:18" ht="57" customHeight="1">
      <c r="A21" s="20" t="s">
        <v>51</v>
      </c>
      <c r="B21" s="21" t="s">
        <v>42</v>
      </c>
      <c r="C21" s="21">
        <v>2900</v>
      </c>
      <c r="D21" s="21">
        <v>2900</v>
      </c>
      <c r="E21" s="7">
        <v>0</v>
      </c>
      <c r="F21" s="7">
        <v>2942</v>
      </c>
      <c r="G21" s="7">
        <v>0</v>
      </c>
      <c r="H21" s="6">
        <v>101</v>
      </c>
      <c r="I21" s="21">
        <v>2900</v>
      </c>
      <c r="J21" s="21">
        <v>0</v>
      </c>
      <c r="K21" s="21">
        <v>2942</v>
      </c>
      <c r="L21" s="21">
        <f>'REC. FISCALES'!L8+'REC. FEDERALES'!L6+'INGRESOS PROPIOS'!L4</f>
        <v>0</v>
      </c>
      <c r="M21" s="21">
        <v>101</v>
      </c>
      <c r="N21" s="14"/>
    </row>
    <row r="22" spans="1:18" ht="57" customHeight="1">
      <c r="A22" s="20" t="s">
        <v>25</v>
      </c>
      <c r="B22" s="21" t="s">
        <v>43</v>
      </c>
      <c r="C22" s="21">
        <v>9</v>
      </c>
      <c r="D22" s="21">
        <v>1</v>
      </c>
      <c r="E22" s="6">
        <v>0</v>
      </c>
      <c r="F22" s="6">
        <v>1</v>
      </c>
      <c r="G22" s="6">
        <v>0</v>
      </c>
      <c r="H22" s="6">
        <v>100</v>
      </c>
      <c r="I22" s="21">
        <v>3</v>
      </c>
      <c r="J22" s="21">
        <v>0</v>
      </c>
      <c r="K22" s="21">
        <v>3</v>
      </c>
      <c r="L22" s="21">
        <v>0</v>
      </c>
      <c r="M22" s="21">
        <v>100</v>
      </c>
      <c r="N22" s="14"/>
    </row>
    <row r="23" spans="1:18" ht="57" customHeight="1">
      <c r="A23" s="20" t="s">
        <v>21</v>
      </c>
      <c r="B23" s="21" t="s">
        <v>44</v>
      </c>
      <c r="C23" s="21">
        <v>12</v>
      </c>
      <c r="D23" s="21">
        <v>3</v>
      </c>
      <c r="E23" s="6">
        <v>0</v>
      </c>
      <c r="F23" s="6">
        <v>3</v>
      </c>
      <c r="G23" s="6">
        <v>0</v>
      </c>
      <c r="H23" s="6">
        <v>100</v>
      </c>
      <c r="I23" s="21">
        <v>9</v>
      </c>
      <c r="J23" s="21">
        <f>'REC. FISCALES'!J10+'REC. FEDERALES'!J8</f>
        <v>0</v>
      </c>
      <c r="K23" s="21">
        <v>9</v>
      </c>
      <c r="L23" s="21">
        <v>0</v>
      </c>
      <c r="M23" s="21">
        <v>100</v>
      </c>
      <c r="N23" s="14"/>
    </row>
    <row r="24" spans="1:18" ht="68.400000000000006">
      <c r="A24" s="20" t="s">
        <v>22</v>
      </c>
      <c r="B24" s="21" t="s">
        <v>45</v>
      </c>
      <c r="C24" s="21">
        <v>208</v>
      </c>
      <c r="D24" s="21">
        <v>58</v>
      </c>
      <c r="E24" s="6">
        <v>0</v>
      </c>
      <c r="F24" s="6">
        <v>44</v>
      </c>
      <c r="G24" s="6">
        <v>0</v>
      </c>
      <c r="H24" s="6">
        <v>89.47</v>
      </c>
      <c r="I24" s="21">
        <v>160</v>
      </c>
      <c r="J24" s="21">
        <f>'REC. FISCALES'!J11+'REC. FEDERALES'!J9+'INGRESOS PROPIOS'!J5</f>
        <v>0</v>
      </c>
      <c r="K24" s="21">
        <v>139</v>
      </c>
      <c r="L24" s="21">
        <v>0</v>
      </c>
      <c r="M24" s="21">
        <v>86.87</v>
      </c>
    </row>
    <row r="25" spans="1:18">
      <c r="A25" s="16" t="s">
        <v>6</v>
      </c>
      <c r="B25" s="16"/>
      <c r="C25" s="21">
        <v>2900</v>
      </c>
      <c r="D25" s="21">
        <v>0</v>
      </c>
      <c r="E25" s="16">
        <f>SUM(E20:E24)</f>
        <v>0</v>
      </c>
      <c r="F25" s="16">
        <f>SUM(F20:F24)</f>
        <v>3523</v>
      </c>
      <c r="G25" s="16">
        <f>SUM(G20:G24)</f>
        <v>0</v>
      </c>
      <c r="H25" s="16">
        <f>SUM(H20:H24)</f>
        <v>490.47</v>
      </c>
      <c r="I25" s="16">
        <f>SUM(I20:I24)</f>
        <v>4671</v>
      </c>
      <c r="J25" s="16">
        <f>SUM(J20:J24)</f>
        <v>0</v>
      </c>
      <c r="K25" s="16">
        <f>SUM(K20:K24)</f>
        <v>4692</v>
      </c>
      <c r="L25" s="16">
        <f>SUM(L20:L24)</f>
        <v>0</v>
      </c>
      <c r="M25" s="17">
        <f>SUM(M20:M24)</f>
        <v>487.87</v>
      </c>
    </row>
    <row r="26" spans="1:18">
      <c r="A26" s="13" t="s">
        <v>16</v>
      </c>
      <c r="B26" s="12"/>
      <c r="C26" s="12" t="s">
        <v>41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8">
      <c r="A27" s="19" t="s">
        <v>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>
      <c r="A28" s="19" t="s">
        <v>19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8">
      <c r="A29" s="31" t="s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</row>
    <row r="30" spans="1:18">
      <c r="A30" s="40" t="s">
        <v>14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41" t="s">
        <v>50</v>
      </c>
      <c r="B31" s="41"/>
      <c r="C31" s="41"/>
      <c r="D31" s="41"/>
      <c r="E31" s="41"/>
      <c r="F31" s="41"/>
      <c r="G31" s="41"/>
      <c r="H31" s="41"/>
      <c r="I31" s="9"/>
      <c r="J31" s="27"/>
      <c r="K31" s="27"/>
      <c r="L31" s="27"/>
      <c r="M31" s="9"/>
      <c r="N31" s="9"/>
      <c r="O31" s="2"/>
    </row>
    <row r="32" spans="1:18">
      <c r="A32" s="27"/>
      <c r="B32" s="39"/>
      <c r="C32" s="39"/>
      <c r="D32" s="39"/>
      <c r="E32" s="9"/>
      <c r="F32" s="39"/>
      <c r="G32" s="39"/>
      <c r="H32" s="39"/>
      <c r="I32" s="9"/>
      <c r="J32" s="39"/>
      <c r="K32" s="39"/>
      <c r="L32" s="39"/>
      <c r="M32" s="9"/>
      <c r="N32" s="9"/>
      <c r="O32" s="2"/>
    </row>
    <row r="33" spans="1:15">
      <c r="A33" s="1"/>
      <c r="B33" s="39"/>
      <c r="C33" s="39"/>
      <c r="D33" s="39"/>
      <c r="E33" s="9"/>
      <c r="F33" s="39"/>
      <c r="G33" s="39"/>
      <c r="H33" s="39"/>
      <c r="I33" s="9"/>
      <c r="J33" s="39"/>
      <c r="K33" s="39"/>
      <c r="L33" s="39"/>
      <c r="M33" s="9"/>
      <c r="N33" s="9"/>
      <c r="O33" s="2"/>
    </row>
    <row r="34" spans="1:15">
      <c r="A34" s="1"/>
      <c r="B34" s="39"/>
      <c r="C34" s="39"/>
      <c r="D34" s="39"/>
      <c r="E34" s="9"/>
      <c r="F34" s="39"/>
      <c r="G34" s="39"/>
      <c r="H34" s="39"/>
      <c r="I34" s="9"/>
      <c r="J34" s="39"/>
      <c r="K34" s="39"/>
      <c r="L34" s="39"/>
      <c r="M34" s="9"/>
      <c r="N34" s="9"/>
      <c r="O34" s="2"/>
    </row>
    <row r="35" spans="1:15">
      <c r="A35" s="9"/>
      <c r="B35" s="9"/>
      <c r="C35" s="9"/>
      <c r="D35" s="11"/>
      <c r="E35" s="9"/>
      <c r="F35" s="9"/>
      <c r="G35" s="9"/>
      <c r="H35" s="9"/>
      <c r="I35" s="9"/>
      <c r="J35" s="9"/>
      <c r="K35" s="9"/>
      <c r="L35" s="9"/>
      <c r="M35" s="9"/>
      <c r="N35" s="9"/>
      <c r="O35" s="2"/>
    </row>
    <row r="36" spans="1:15">
      <c r="A36" s="9"/>
      <c r="B36" s="9"/>
      <c r="C36" s="9"/>
      <c r="D36" s="11"/>
      <c r="E36" s="9"/>
      <c r="F36" s="9"/>
      <c r="G36" s="9"/>
      <c r="H36" s="9"/>
      <c r="I36" s="9"/>
      <c r="J36" s="9"/>
      <c r="K36" s="9"/>
      <c r="L36" s="9"/>
      <c r="M36" s="9"/>
      <c r="N36" s="9"/>
      <c r="O36" s="2"/>
    </row>
    <row r="37" spans="1:15">
      <c r="A37" s="2"/>
      <c r="B37" s="2"/>
      <c r="C37" s="2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36">
    <mergeCell ref="B34:D34"/>
    <mergeCell ref="F34:H34"/>
    <mergeCell ref="J34:L34"/>
    <mergeCell ref="M18:M19"/>
    <mergeCell ref="A30:R30"/>
    <mergeCell ref="B32:D32"/>
    <mergeCell ref="F32:H32"/>
    <mergeCell ref="J32:L32"/>
    <mergeCell ref="B33:D33"/>
    <mergeCell ref="F33:H33"/>
    <mergeCell ref="J33:L33"/>
    <mergeCell ref="A31:H31"/>
    <mergeCell ref="I17:M1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8:A9"/>
    <mergeCell ref="B8:B9"/>
    <mergeCell ref="C8:E8"/>
    <mergeCell ref="F8:H8"/>
    <mergeCell ref="A17:A19"/>
    <mergeCell ref="B17:B19"/>
    <mergeCell ref="C17:C19"/>
    <mergeCell ref="D17:H17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35"/>
  <sheetViews>
    <sheetView topLeftCell="C1" zoomScaleNormal="100" zoomScaleSheetLayoutView="100" workbookViewId="0">
      <selection activeCell="H20" sqref="H20"/>
    </sheetView>
  </sheetViews>
  <sheetFormatPr baseColWidth="10" defaultRowHeight="14.4"/>
  <cols>
    <col min="1" max="1" width="20.33203125" customWidth="1"/>
    <col min="2" max="2" width="19.6640625" customWidth="1"/>
    <col min="3" max="3" width="18.5546875" customWidth="1"/>
    <col min="4" max="4" width="20.5546875" style="3" customWidth="1"/>
    <col min="5" max="6" width="18.109375" bestFit="1" customWidth="1"/>
    <col min="7" max="7" width="18.109375" customWidth="1"/>
    <col min="8" max="10" width="18.109375" bestFit="1" customWidth="1"/>
    <col min="11" max="12" width="15.6640625" customWidth="1"/>
    <col min="13" max="13" width="14.44140625" customWidth="1"/>
    <col min="14" max="14" width="17.6640625" customWidth="1"/>
    <col min="15" max="15" width="13.88671875" customWidth="1"/>
    <col min="16" max="16" width="14.5546875" customWidth="1"/>
    <col min="17" max="17" width="13.5546875" customWidth="1"/>
    <col min="18" max="18" width="12.88671875" customWidth="1"/>
  </cols>
  <sheetData>
    <row r="1" spans="1: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</row>
    <row r="2" spans="1:18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8"/>
      <c r="O2" s="18"/>
      <c r="P2" s="18"/>
      <c r="Q2" s="18"/>
      <c r="R2" s="18"/>
    </row>
    <row r="3" spans="1: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  <c r="O3" s="18"/>
      <c r="P3" s="18"/>
      <c r="Q3" s="18"/>
      <c r="R3" s="18"/>
    </row>
    <row r="4" spans="1:18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8"/>
      <c r="O4" s="18"/>
      <c r="P4" s="18"/>
      <c r="Q4" s="18"/>
      <c r="R4" s="18"/>
    </row>
    <row r="5" spans="1: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8"/>
      <c r="O5" s="18"/>
      <c r="P5" s="18"/>
      <c r="Q5" s="18"/>
      <c r="R5" s="18"/>
    </row>
    <row r="6" spans="1:18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43" t="s">
        <v>0</v>
      </c>
      <c r="B8" s="45" t="s">
        <v>1</v>
      </c>
      <c r="C8" s="43" t="s">
        <v>56</v>
      </c>
      <c r="D8" s="43"/>
      <c r="E8" s="43"/>
      <c r="F8" s="43" t="s">
        <v>2</v>
      </c>
      <c r="G8" s="43"/>
      <c r="H8" s="43"/>
    </row>
    <row r="9" spans="1:18" ht="28.5" customHeight="1">
      <c r="A9" s="43"/>
      <c r="B9" s="45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57">
      <c r="A10" s="34" t="s">
        <v>23</v>
      </c>
      <c r="B10" s="23">
        <v>498696</v>
      </c>
      <c r="C10" s="24">
        <v>145992</v>
      </c>
      <c r="D10" s="30">
        <v>145992</v>
      </c>
      <c r="E10" s="24">
        <v>0</v>
      </c>
      <c r="F10" s="24">
        <v>400881</v>
      </c>
      <c r="G10" s="24">
        <v>400881</v>
      </c>
      <c r="H10" s="24">
        <v>278504.09999999998</v>
      </c>
      <c r="I10" s="28"/>
    </row>
    <row r="11" spans="1:18" ht="45.6">
      <c r="A11" s="34" t="s">
        <v>24</v>
      </c>
      <c r="B11" s="23">
        <v>1537305</v>
      </c>
      <c r="C11" s="24">
        <v>681314</v>
      </c>
      <c r="D11" s="30">
        <v>681314</v>
      </c>
      <c r="E11" s="24">
        <v>428027.43</v>
      </c>
      <c r="F11" s="24">
        <v>1114600</v>
      </c>
      <c r="G11" s="24">
        <v>1114600</v>
      </c>
      <c r="H11" s="24">
        <v>664053.42999999993</v>
      </c>
      <c r="I11" s="28"/>
    </row>
    <row r="12" spans="1:18" ht="68.400000000000006">
      <c r="A12" s="34" t="s">
        <v>22</v>
      </c>
      <c r="B12" s="23">
        <v>11944190</v>
      </c>
      <c r="C12" s="24">
        <v>2369360</v>
      </c>
      <c r="D12" s="30">
        <v>2369360</v>
      </c>
      <c r="E12" s="24">
        <v>2584094.1800000002</v>
      </c>
      <c r="F12" s="24">
        <v>7992062</v>
      </c>
      <c r="G12" s="24">
        <v>7992062</v>
      </c>
      <c r="H12" s="24">
        <v>5576732.0999999996</v>
      </c>
      <c r="I12" s="28"/>
      <c r="J12" s="3"/>
      <c r="K12" s="28"/>
      <c r="L12" s="29"/>
    </row>
    <row r="13" spans="1:18">
      <c r="A13" s="22" t="s">
        <v>6</v>
      </c>
      <c r="B13" s="25">
        <f t="shared" ref="B13:H13" si="0">SUM(B10:B12)</f>
        <v>13980191</v>
      </c>
      <c r="C13" s="25">
        <f t="shared" si="0"/>
        <v>3196666</v>
      </c>
      <c r="D13" s="25">
        <f t="shared" si="0"/>
        <v>3196666</v>
      </c>
      <c r="E13" s="25">
        <f t="shared" si="0"/>
        <v>3012121.6100000003</v>
      </c>
      <c r="F13" s="25">
        <f t="shared" si="0"/>
        <v>9507543</v>
      </c>
      <c r="G13" s="25">
        <f t="shared" si="0"/>
        <v>9507543</v>
      </c>
      <c r="H13" s="25">
        <f t="shared" si="0"/>
        <v>6519289.6299999999</v>
      </c>
      <c r="I13" s="29"/>
      <c r="J13" s="3"/>
      <c r="K13" s="29"/>
      <c r="L13" s="29"/>
      <c r="M13" s="29"/>
    </row>
    <row r="14" spans="1:18">
      <c r="E14" s="29"/>
      <c r="I14" s="29"/>
    </row>
    <row r="15" spans="1:18" ht="15.75" customHeight="1">
      <c r="A15" s="43" t="s">
        <v>0</v>
      </c>
      <c r="B15" s="37" t="s">
        <v>15</v>
      </c>
      <c r="C15" s="43" t="s">
        <v>12</v>
      </c>
      <c r="D15" s="44" t="s">
        <v>56</v>
      </c>
      <c r="E15" s="44"/>
      <c r="F15" s="44"/>
      <c r="G15" s="44"/>
      <c r="H15" s="44"/>
      <c r="I15" s="49" t="s">
        <v>2</v>
      </c>
      <c r="J15" s="50"/>
      <c r="K15" s="50"/>
      <c r="L15" s="50"/>
      <c r="M15" s="51"/>
    </row>
    <row r="16" spans="1:18" ht="17.25" customHeight="1">
      <c r="A16" s="43"/>
      <c r="B16" s="46"/>
      <c r="C16" s="43"/>
      <c r="D16" s="47" t="s">
        <v>8</v>
      </c>
      <c r="E16" s="37" t="s">
        <v>9</v>
      </c>
      <c r="F16" s="35" t="s">
        <v>10</v>
      </c>
      <c r="G16" s="37" t="s">
        <v>11</v>
      </c>
      <c r="H16" s="35" t="s">
        <v>17</v>
      </c>
      <c r="I16" s="37" t="s">
        <v>8</v>
      </c>
      <c r="J16" s="35" t="s">
        <v>9</v>
      </c>
      <c r="K16" s="37" t="s">
        <v>10</v>
      </c>
      <c r="L16" s="35" t="s">
        <v>11</v>
      </c>
      <c r="M16" s="35" t="s">
        <v>17</v>
      </c>
    </row>
    <row r="17" spans="1:18">
      <c r="A17" s="43"/>
      <c r="B17" s="38"/>
      <c r="C17" s="43"/>
      <c r="D17" s="48"/>
      <c r="E17" s="38"/>
      <c r="F17" s="36"/>
      <c r="G17" s="38"/>
      <c r="H17" s="36"/>
      <c r="I17" s="38"/>
      <c r="J17" s="36"/>
      <c r="K17" s="38"/>
      <c r="L17" s="36"/>
      <c r="M17" s="36"/>
    </row>
    <row r="18" spans="1:18" ht="57" customHeight="1">
      <c r="A18" s="34" t="s">
        <v>23</v>
      </c>
      <c r="B18" s="21" t="s">
        <v>46</v>
      </c>
      <c r="C18" s="6">
        <v>2132</v>
      </c>
      <c r="D18" s="6">
        <v>533</v>
      </c>
      <c r="E18" s="7">
        <v>0</v>
      </c>
      <c r="F18" s="7">
        <v>533</v>
      </c>
      <c r="G18" s="7">
        <v>0</v>
      </c>
      <c r="H18" s="52">
        <v>100</v>
      </c>
      <c r="I18" s="21">
        <v>1599</v>
      </c>
      <c r="J18" s="21">
        <f>'REC. FISCALES'!J5+'REC. FEDERALES'!J3+'INGRESOS PROPIOS'!J1</f>
        <v>0</v>
      </c>
      <c r="K18" s="21">
        <v>1599</v>
      </c>
      <c r="L18" s="21">
        <f>'REC. FISCALES'!L5+'REC. FEDERALES'!L3+'INGRESOS PROPIOS'!L1</f>
        <v>0</v>
      </c>
      <c r="M18" s="21">
        <v>100</v>
      </c>
      <c r="N18" s="14"/>
    </row>
    <row r="19" spans="1:18" ht="57" customHeight="1">
      <c r="A19" s="34" t="s">
        <v>51</v>
      </c>
      <c r="B19" s="21" t="s">
        <v>42</v>
      </c>
      <c r="C19" s="6">
        <v>2900</v>
      </c>
      <c r="D19" s="6">
        <v>2900</v>
      </c>
      <c r="E19" s="7">
        <v>0</v>
      </c>
      <c r="F19" s="7">
        <v>2942</v>
      </c>
      <c r="G19" s="7">
        <v>0</v>
      </c>
      <c r="H19" s="52">
        <v>101</v>
      </c>
      <c r="I19" s="21">
        <v>2900</v>
      </c>
      <c r="J19" s="21">
        <v>0</v>
      </c>
      <c r="K19" s="21">
        <v>2942</v>
      </c>
      <c r="L19" s="21">
        <f>'REC. FISCALES'!L6+'REC. FEDERALES'!L4+'INGRESOS PROPIOS'!L2</f>
        <v>0</v>
      </c>
      <c r="M19" s="21">
        <v>101</v>
      </c>
      <c r="N19" s="14"/>
    </row>
    <row r="20" spans="1:18" ht="68.400000000000006">
      <c r="A20" s="34" t="s">
        <v>22</v>
      </c>
      <c r="B20" s="21" t="s">
        <v>45</v>
      </c>
      <c r="C20" s="6">
        <v>208</v>
      </c>
      <c r="D20" s="6">
        <v>58</v>
      </c>
      <c r="E20" s="7">
        <v>0</v>
      </c>
      <c r="F20" s="7">
        <v>44</v>
      </c>
      <c r="G20" s="7">
        <v>0</v>
      </c>
      <c r="H20" s="52">
        <v>89.47</v>
      </c>
      <c r="I20" s="21">
        <v>160</v>
      </c>
      <c r="J20" s="21">
        <f>'REC. FISCALES'!J7+'REC. FEDERALES'!J5+'INGRESOS PROPIOS'!J1</f>
        <v>0</v>
      </c>
      <c r="K20" s="21">
        <v>139</v>
      </c>
      <c r="L20" s="21">
        <v>0</v>
      </c>
      <c r="M20" s="21">
        <v>86.87</v>
      </c>
    </row>
    <row r="21" spans="1:18">
      <c r="A21" s="16" t="s">
        <v>6</v>
      </c>
      <c r="B21" s="16"/>
      <c r="C21" s="16">
        <f>SUM(C18:C20)</f>
        <v>5240</v>
      </c>
      <c r="D21" s="16">
        <f>SUM(D18:D20)</f>
        <v>3491</v>
      </c>
      <c r="E21" s="16">
        <f>SUM(E18:E20)</f>
        <v>0</v>
      </c>
      <c r="F21" s="16">
        <f>SUM(F18:F20)</f>
        <v>3519</v>
      </c>
      <c r="G21" s="16">
        <f>SUM(G18:G20)</f>
        <v>0</v>
      </c>
      <c r="H21" s="17">
        <f>SUM(H18:H20)</f>
        <v>290.47000000000003</v>
      </c>
      <c r="I21" s="16">
        <f>SUM(I18:I20)</f>
        <v>4659</v>
      </c>
      <c r="J21" s="16">
        <f>SUM(J18:J20)</f>
        <v>0</v>
      </c>
      <c r="K21" s="16">
        <f>SUM(K18:K20)</f>
        <v>4680</v>
      </c>
      <c r="L21" s="16">
        <f>SUM(L18:L20)</f>
        <v>0</v>
      </c>
      <c r="M21" s="17">
        <f>SUM(M18:M20)</f>
        <v>287.87</v>
      </c>
    </row>
    <row r="22" spans="1:18">
      <c r="A22" s="13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8">
      <c r="A23" s="19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8">
      <c r="A24" s="19" t="s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8">
      <c r="A25" s="31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"/>
      <c r="O25" s="2"/>
    </row>
    <row r="26" spans="1:18">
      <c r="A26" s="40" t="s">
        <v>14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41" t="s">
        <v>50</v>
      </c>
      <c r="B27" s="41"/>
      <c r="C27" s="41"/>
      <c r="D27" s="41"/>
      <c r="E27" s="41"/>
      <c r="F27" s="41"/>
      <c r="G27" s="41"/>
      <c r="H27" s="41"/>
      <c r="I27" s="9"/>
      <c r="J27" s="27"/>
      <c r="K27" s="27"/>
      <c r="L27" s="27"/>
      <c r="M27" s="9"/>
      <c r="N27" s="9"/>
      <c r="O27" s="2"/>
    </row>
    <row r="28" spans="1:18">
      <c r="A28" s="27"/>
      <c r="B28" s="39"/>
      <c r="C28" s="39"/>
      <c r="D28" s="39"/>
      <c r="E28" s="9"/>
      <c r="F28" s="39"/>
      <c r="G28" s="39"/>
      <c r="H28" s="39"/>
      <c r="I28" s="9"/>
      <c r="J28" s="39"/>
      <c r="K28" s="39"/>
      <c r="L28" s="39"/>
      <c r="M28" s="9"/>
      <c r="N28" s="9"/>
      <c r="O28" s="2"/>
    </row>
    <row r="29" spans="1:18">
      <c r="A29" s="1"/>
      <c r="B29" s="39"/>
      <c r="C29" s="39"/>
      <c r="D29" s="39"/>
      <c r="E29" s="9"/>
      <c r="F29" s="39"/>
      <c r="G29" s="39"/>
      <c r="H29" s="39"/>
      <c r="I29" s="9"/>
      <c r="J29" s="39"/>
      <c r="K29" s="39"/>
      <c r="L29" s="39"/>
      <c r="M29" s="9"/>
      <c r="N29" s="9"/>
      <c r="O29" s="2"/>
    </row>
    <row r="30" spans="1:18">
      <c r="A30" s="1"/>
      <c r="B30" s="39"/>
      <c r="C30" s="39"/>
      <c r="D30" s="39"/>
      <c r="E30" s="9"/>
      <c r="F30" s="39"/>
      <c r="G30" s="39"/>
      <c r="H30" s="39"/>
      <c r="I30" s="9"/>
      <c r="J30" s="39"/>
      <c r="K30" s="39"/>
      <c r="L30" s="39"/>
      <c r="M30" s="9"/>
      <c r="N30" s="9"/>
      <c r="O30" s="2"/>
    </row>
    <row r="31" spans="1:18">
      <c r="A31" s="9"/>
      <c r="B31" s="9"/>
      <c r="C31" s="9"/>
      <c r="D31" s="11"/>
      <c r="E31" s="9"/>
      <c r="F31" s="9"/>
      <c r="G31" s="9"/>
      <c r="H31" s="9"/>
      <c r="I31" s="9"/>
      <c r="J31" s="9"/>
      <c r="K31" s="9"/>
      <c r="L31" s="9"/>
      <c r="M31" s="9"/>
      <c r="N31" s="9"/>
      <c r="O31" s="2"/>
    </row>
    <row r="32" spans="1:18">
      <c r="A32" s="9"/>
      <c r="B32" s="9"/>
      <c r="C32" s="9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2"/>
    </row>
    <row r="33" spans="1:15">
      <c r="A33" s="2"/>
      <c r="B33" s="2"/>
      <c r="C33" s="2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mergeCells count="36">
    <mergeCell ref="B30:D30"/>
    <mergeCell ref="F30:H30"/>
    <mergeCell ref="J30:L30"/>
    <mergeCell ref="M16:M17"/>
    <mergeCell ref="A26:R26"/>
    <mergeCell ref="B28:D28"/>
    <mergeCell ref="F28:H28"/>
    <mergeCell ref="J28:L28"/>
    <mergeCell ref="B29:D29"/>
    <mergeCell ref="F29:H29"/>
    <mergeCell ref="J29:L29"/>
    <mergeCell ref="A27:H27"/>
    <mergeCell ref="I15:M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8:A9"/>
    <mergeCell ref="B8:B9"/>
    <mergeCell ref="C8:E8"/>
    <mergeCell ref="F8:H8"/>
    <mergeCell ref="A15:A17"/>
    <mergeCell ref="B15:B17"/>
    <mergeCell ref="C15:C17"/>
    <mergeCell ref="D15:H15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54"/>
  <sheetViews>
    <sheetView zoomScaleNormal="100" zoomScaleSheetLayoutView="100" workbookViewId="0">
      <selection sqref="A1:M1"/>
    </sheetView>
  </sheetViews>
  <sheetFormatPr baseColWidth="10" defaultRowHeight="14.4"/>
  <cols>
    <col min="1" max="1" width="20.33203125" customWidth="1"/>
    <col min="2" max="2" width="19.6640625" customWidth="1"/>
    <col min="3" max="3" width="18.5546875" customWidth="1"/>
    <col min="4" max="4" width="20.5546875" style="3" customWidth="1"/>
    <col min="5" max="6" width="18.109375" bestFit="1" customWidth="1"/>
    <col min="7" max="7" width="18.109375" customWidth="1"/>
    <col min="8" max="10" width="18.109375" bestFit="1" customWidth="1"/>
    <col min="11" max="12" width="15.6640625" customWidth="1"/>
    <col min="13" max="13" width="14.44140625" customWidth="1"/>
    <col min="14" max="14" width="17.6640625" customWidth="1"/>
    <col min="15" max="15" width="13.88671875" customWidth="1"/>
    <col min="16" max="16" width="14.5546875" customWidth="1"/>
    <col min="17" max="17" width="13.5546875" customWidth="1"/>
    <col min="18" max="18" width="12.88671875" customWidth="1"/>
  </cols>
  <sheetData>
    <row r="1" spans="1:18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8"/>
      <c r="O1" s="18"/>
      <c r="P1" s="18"/>
      <c r="Q1" s="18"/>
      <c r="R1" s="18"/>
    </row>
    <row r="2" spans="1:18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8"/>
      <c r="O2" s="18"/>
      <c r="P2" s="18"/>
      <c r="Q2" s="18"/>
      <c r="R2" s="18"/>
    </row>
    <row r="3" spans="1:18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8"/>
      <c r="O3" s="18"/>
      <c r="P3" s="18"/>
      <c r="Q3" s="18"/>
      <c r="R3" s="18"/>
    </row>
    <row r="4" spans="1:18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8"/>
      <c r="O4" s="18"/>
      <c r="P4" s="18"/>
      <c r="Q4" s="18"/>
      <c r="R4" s="18"/>
    </row>
    <row r="5" spans="1:18">
      <c r="A5" s="42" t="s">
        <v>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8"/>
      <c r="O5" s="18"/>
      <c r="P5" s="18"/>
      <c r="Q5" s="18"/>
      <c r="R5" s="18"/>
    </row>
    <row r="6" spans="1:18">
      <c r="A6" s="42" t="s">
        <v>39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8"/>
      <c r="O6" s="18"/>
      <c r="P6" s="18"/>
      <c r="Q6" s="18"/>
      <c r="R6" s="18"/>
    </row>
    <row r="7" spans="1:18">
      <c r="Q7" s="1"/>
    </row>
    <row r="8" spans="1:18" ht="30.75" customHeight="1">
      <c r="A8" s="43" t="s">
        <v>0</v>
      </c>
      <c r="B8" s="45" t="s">
        <v>1</v>
      </c>
      <c r="C8" s="43" t="s">
        <v>56</v>
      </c>
      <c r="D8" s="43"/>
      <c r="E8" s="43"/>
      <c r="F8" s="43" t="s">
        <v>2</v>
      </c>
      <c r="G8" s="43"/>
      <c r="H8" s="43"/>
    </row>
    <row r="9" spans="1:18" ht="28.5" customHeight="1">
      <c r="A9" s="43"/>
      <c r="B9" s="45"/>
      <c r="C9" s="26" t="s">
        <v>3</v>
      </c>
      <c r="D9" s="26" t="s">
        <v>4</v>
      </c>
      <c r="E9" s="26" t="s">
        <v>5</v>
      </c>
      <c r="F9" s="26" t="s">
        <v>3</v>
      </c>
      <c r="G9" s="26" t="s">
        <v>4</v>
      </c>
      <c r="H9" s="26" t="s">
        <v>5</v>
      </c>
    </row>
    <row r="10" spans="1:18" ht="34.5" customHeight="1">
      <c r="A10" s="20" t="s">
        <v>29</v>
      </c>
      <c r="B10" s="23">
        <v>0</v>
      </c>
      <c r="C10" s="23">
        <v>0</v>
      </c>
      <c r="D10" s="23">
        <v>0</v>
      </c>
      <c r="E10" s="23">
        <v>0</v>
      </c>
      <c r="F10" s="23">
        <f>C10</f>
        <v>0</v>
      </c>
      <c r="G10" s="23">
        <v>0.78</v>
      </c>
      <c r="H10" s="23">
        <v>0</v>
      </c>
      <c r="I10" s="28"/>
    </row>
    <row r="11" spans="1:18" ht="34.5" customHeight="1">
      <c r="A11" s="20" t="s">
        <v>30</v>
      </c>
      <c r="B11" s="23">
        <v>0</v>
      </c>
      <c r="C11" s="23">
        <v>0</v>
      </c>
      <c r="D11" s="23">
        <v>0</v>
      </c>
      <c r="E11" s="23">
        <v>0</v>
      </c>
      <c r="F11" s="23">
        <f t="shared" ref="F11:F21" si="0">C11</f>
        <v>0</v>
      </c>
      <c r="G11" s="23">
        <v>70159.75</v>
      </c>
      <c r="H11" s="23">
        <v>0</v>
      </c>
      <c r="I11" s="28"/>
    </row>
    <row r="12" spans="1:18" ht="34.5" customHeight="1">
      <c r="A12" s="20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f t="shared" si="0"/>
        <v>0</v>
      </c>
      <c r="G12" s="23">
        <v>118021.99</v>
      </c>
      <c r="H12" s="23">
        <v>0</v>
      </c>
      <c r="I12" s="28"/>
    </row>
    <row r="13" spans="1:18" ht="34.5" customHeight="1">
      <c r="A13" s="20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f t="shared" si="0"/>
        <v>0</v>
      </c>
      <c r="G13" s="23">
        <v>0.05</v>
      </c>
      <c r="H13" s="23">
        <v>0</v>
      </c>
      <c r="I13" s="28"/>
    </row>
    <row r="14" spans="1:18" ht="34.5" customHeight="1">
      <c r="A14" s="20" t="s">
        <v>33</v>
      </c>
      <c r="B14" s="23">
        <v>0</v>
      </c>
      <c r="C14" s="23">
        <v>0</v>
      </c>
      <c r="D14" s="23">
        <v>0</v>
      </c>
      <c r="E14" s="23">
        <v>110007.45</v>
      </c>
      <c r="F14" s="23">
        <f t="shared" si="0"/>
        <v>0</v>
      </c>
      <c r="G14" s="23">
        <v>498286.55</v>
      </c>
      <c r="H14" s="23">
        <v>253340.77000000002</v>
      </c>
      <c r="I14" s="28"/>
    </row>
    <row r="15" spans="1:18" ht="42.75" customHeight="1">
      <c r="A15" s="20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f t="shared" si="0"/>
        <v>0</v>
      </c>
      <c r="G15" s="23">
        <v>0.85</v>
      </c>
      <c r="H15" s="23">
        <v>0</v>
      </c>
      <c r="I15" s="28"/>
    </row>
    <row r="16" spans="1:18">
      <c r="A16" s="20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f t="shared" si="0"/>
        <v>0</v>
      </c>
      <c r="G16" s="23">
        <v>220.39</v>
      </c>
      <c r="H16" s="23">
        <v>0</v>
      </c>
      <c r="I16" s="28"/>
    </row>
    <row r="17" spans="1:14" ht="34.5" customHeight="1">
      <c r="A17" s="20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f t="shared" si="0"/>
        <v>0</v>
      </c>
      <c r="G17" s="23">
        <v>1034179.9500000001</v>
      </c>
      <c r="H17" s="23">
        <v>0</v>
      </c>
      <c r="I17" s="28"/>
    </row>
    <row r="18" spans="1:14" ht="34.5" customHeight="1">
      <c r="A18" s="20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f t="shared" si="0"/>
        <v>0</v>
      </c>
      <c r="G18" s="23">
        <v>529975.46</v>
      </c>
      <c r="H18" s="23">
        <v>0</v>
      </c>
      <c r="I18" s="28"/>
    </row>
    <row r="19" spans="1:14" ht="34.5" customHeight="1">
      <c r="A19" s="20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f t="shared" si="0"/>
        <v>0</v>
      </c>
      <c r="G19" s="23">
        <v>0</v>
      </c>
      <c r="H19" s="23">
        <v>0</v>
      </c>
      <c r="I19" s="28"/>
    </row>
    <row r="20" spans="1:14" ht="34.5" customHeight="1">
      <c r="A20" s="20" t="s">
        <v>48</v>
      </c>
      <c r="B20" s="23">
        <v>0</v>
      </c>
      <c r="C20" s="23">
        <v>0</v>
      </c>
      <c r="D20" s="23">
        <v>42736.47</v>
      </c>
      <c r="E20" s="23">
        <v>0</v>
      </c>
      <c r="F20" s="23">
        <f t="shared" si="0"/>
        <v>0</v>
      </c>
      <c r="G20" s="23">
        <v>118845.82</v>
      </c>
      <c r="H20" s="23">
        <v>0</v>
      </c>
      <c r="I20" s="28"/>
      <c r="J20" s="3"/>
      <c r="K20" s="28"/>
      <c r="L20" s="29"/>
    </row>
    <row r="21" spans="1:14" ht="34.5" customHeight="1">
      <c r="A21" s="34" t="s">
        <v>52</v>
      </c>
      <c r="B21" s="23">
        <v>0</v>
      </c>
      <c r="C21" s="23">
        <v>0</v>
      </c>
      <c r="D21" s="23">
        <v>0</v>
      </c>
      <c r="E21" s="23">
        <v>0</v>
      </c>
      <c r="F21" s="23">
        <f t="shared" si="0"/>
        <v>0</v>
      </c>
      <c r="G21" s="23">
        <v>5907.52</v>
      </c>
      <c r="H21" s="23">
        <v>0</v>
      </c>
      <c r="I21" s="28"/>
      <c r="J21" s="3"/>
      <c r="K21" s="28"/>
      <c r="L21" s="29"/>
    </row>
    <row r="22" spans="1:14">
      <c r="A22" s="22" t="s">
        <v>6</v>
      </c>
      <c r="B22" s="25">
        <f>SUM(B10:B21)</f>
        <v>0</v>
      </c>
      <c r="C22" s="25">
        <f t="shared" ref="C22:H22" si="1">SUM(C10:C21)</f>
        <v>0</v>
      </c>
      <c r="D22" s="25">
        <f t="shared" si="1"/>
        <v>42736.47</v>
      </c>
      <c r="E22" s="25">
        <f t="shared" si="1"/>
        <v>110007.45</v>
      </c>
      <c r="F22" s="25">
        <f t="shared" si="1"/>
        <v>0</v>
      </c>
      <c r="G22" s="25">
        <f t="shared" si="1"/>
        <v>2375599.11</v>
      </c>
      <c r="H22" s="25">
        <f t="shared" si="1"/>
        <v>253340.77000000002</v>
      </c>
      <c r="I22" s="28"/>
      <c r="J22" s="3"/>
      <c r="K22" s="3"/>
      <c r="L22" s="29"/>
      <c r="M22" s="29"/>
    </row>
    <row r="23" spans="1:14">
      <c r="A23" s="32"/>
      <c r="B23" s="33"/>
      <c r="C23" s="33"/>
      <c r="D23" s="33"/>
      <c r="E23" s="33"/>
      <c r="F23" s="33"/>
      <c r="G23" s="33"/>
      <c r="H23" s="33"/>
      <c r="I23" s="28"/>
      <c r="J23" s="3"/>
      <c r="K23" s="3"/>
      <c r="L23" s="29"/>
      <c r="M23" s="29"/>
    </row>
    <row r="25" spans="1:14" ht="15.75" customHeight="1">
      <c r="A25" s="43" t="s">
        <v>0</v>
      </c>
      <c r="B25" s="37" t="s">
        <v>15</v>
      </c>
      <c r="C25" s="43" t="s">
        <v>12</v>
      </c>
      <c r="D25" s="44" t="s">
        <v>56</v>
      </c>
      <c r="E25" s="44"/>
      <c r="F25" s="44"/>
      <c r="G25" s="44"/>
      <c r="H25" s="44"/>
      <c r="I25" s="49" t="s">
        <v>2</v>
      </c>
      <c r="J25" s="50"/>
      <c r="K25" s="50"/>
      <c r="L25" s="50"/>
      <c r="M25" s="51"/>
    </row>
    <row r="26" spans="1:14" ht="17.25" customHeight="1">
      <c r="A26" s="43"/>
      <c r="B26" s="46"/>
      <c r="C26" s="43"/>
      <c r="D26" s="47" t="s">
        <v>8</v>
      </c>
      <c r="E26" s="37" t="s">
        <v>9</v>
      </c>
      <c r="F26" s="35" t="s">
        <v>10</v>
      </c>
      <c r="G26" s="37" t="s">
        <v>11</v>
      </c>
      <c r="H26" s="35" t="s">
        <v>17</v>
      </c>
      <c r="I26" s="37" t="s">
        <v>8</v>
      </c>
      <c r="J26" s="35" t="s">
        <v>9</v>
      </c>
      <c r="K26" s="37" t="s">
        <v>10</v>
      </c>
      <c r="L26" s="35" t="s">
        <v>11</v>
      </c>
      <c r="M26" s="35" t="s">
        <v>17</v>
      </c>
    </row>
    <row r="27" spans="1:14">
      <c r="A27" s="43"/>
      <c r="B27" s="38"/>
      <c r="C27" s="43"/>
      <c r="D27" s="48"/>
      <c r="E27" s="38"/>
      <c r="F27" s="36"/>
      <c r="G27" s="38"/>
      <c r="H27" s="36"/>
      <c r="I27" s="38"/>
      <c r="J27" s="36"/>
      <c r="K27" s="38"/>
      <c r="L27" s="36"/>
      <c r="M27" s="36"/>
    </row>
    <row r="28" spans="1:14" ht="30.75" customHeight="1">
      <c r="A28" s="20" t="s">
        <v>29</v>
      </c>
      <c r="B28" s="2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14"/>
    </row>
    <row r="29" spans="1:14" ht="30.75" customHeight="1">
      <c r="A29" s="20" t="s">
        <v>30</v>
      </c>
      <c r="B29" s="2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14"/>
    </row>
    <row r="30" spans="1:14" ht="30.75" customHeight="1">
      <c r="A30" s="20" t="s">
        <v>31</v>
      </c>
      <c r="B30" s="21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14"/>
    </row>
    <row r="31" spans="1:14" ht="30.75" customHeight="1">
      <c r="A31" s="20" t="s">
        <v>32</v>
      </c>
      <c r="B31" s="21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14"/>
    </row>
    <row r="32" spans="1:14" ht="30.75" customHeight="1">
      <c r="A32" s="20" t="s">
        <v>33</v>
      </c>
      <c r="B32" s="21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4"/>
    </row>
    <row r="33" spans="1:18" ht="37.5" customHeight="1">
      <c r="A33" s="20" t="s">
        <v>34</v>
      </c>
      <c r="B33" s="21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4"/>
    </row>
    <row r="34" spans="1:18">
      <c r="A34" s="20" t="s">
        <v>35</v>
      </c>
      <c r="B34" s="21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4"/>
    </row>
    <row r="35" spans="1:18" ht="30.75" customHeight="1">
      <c r="A35" s="20" t="s">
        <v>36</v>
      </c>
      <c r="B35" s="2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14"/>
    </row>
    <row r="36" spans="1:18" ht="30.75" customHeight="1">
      <c r="A36" s="20" t="s">
        <v>37</v>
      </c>
      <c r="B36" s="2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14"/>
    </row>
    <row r="37" spans="1:18" ht="30.75" customHeight="1">
      <c r="A37" s="20" t="s">
        <v>38</v>
      </c>
      <c r="B37" s="2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14"/>
    </row>
    <row r="38" spans="1:18" ht="30.75" customHeight="1">
      <c r="A38" s="20" t="s">
        <v>48</v>
      </c>
      <c r="B38" s="2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14"/>
    </row>
    <row r="39" spans="1:18" ht="30.75" customHeight="1">
      <c r="A39" s="20"/>
      <c r="B39" s="21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4"/>
    </row>
    <row r="40" spans="1:18">
      <c r="A40" s="16" t="s">
        <v>6</v>
      </c>
      <c r="B40" s="16"/>
      <c r="C40" s="16">
        <f>SUM(C28:C39)</f>
        <v>0</v>
      </c>
      <c r="D40" s="16">
        <f t="shared" ref="D40:M40" si="2">SUM(D28:D39)</f>
        <v>0</v>
      </c>
      <c r="E40" s="16">
        <f t="shared" si="2"/>
        <v>0</v>
      </c>
      <c r="F40" s="16">
        <f t="shared" si="2"/>
        <v>0</v>
      </c>
      <c r="G40" s="16">
        <f t="shared" si="2"/>
        <v>0</v>
      </c>
      <c r="H40" s="16">
        <f t="shared" si="2"/>
        <v>0</v>
      </c>
      <c r="I40" s="16">
        <f t="shared" si="2"/>
        <v>0</v>
      </c>
      <c r="J40" s="16">
        <f t="shared" si="2"/>
        <v>0</v>
      </c>
      <c r="K40" s="16">
        <f t="shared" si="2"/>
        <v>0</v>
      </c>
      <c r="L40" s="16">
        <f t="shared" si="2"/>
        <v>0</v>
      </c>
      <c r="M40" s="16">
        <f t="shared" si="2"/>
        <v>0</v>
      </c>
    </row>
    <row r="41" spans="1:18">
      <c r="A41" s="13" t="s">
        <v>16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8">
      <c r="A42" s="19" t="s">
        <v>18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8">
      <c r="A43" s="19" t="s">
        <v>19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8">
      <c r="A44" s="31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"/>
      <c r="O44" s="2"/>
    </row>
    <row r="45" spans="1:18">
      <c r="A45" s="40" t="s">
        <v>14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>
      <c r="A46" s="27"/>
      <c r="B46" s="27"/>
      <c r="C46" s="27"/>
      <c r="D46" s="10"/>
      <c r="E46" s="9"/>
      <c r="F46" s="27"/>
      <c r="G46" s="27"/>
      <c r="H46" s="27"/>
      <c r="I46" s="9"/>
      <c r="J46" s="27"/>
      <c r="K46" s="27"/>
      <c r="L46" s="27"/>
      <c r="M46" s="9"/>
      <c r="N46" s="9"/>
      <c r="O46" s="2"/>
    </row>
    <row r="47" spans="1:18">
      <c r="A47" s="27"/>
      <c r="B47" s="39"/>
      <c r="C47" s="39"/>
      <c r="D47" s="39"/>
      <c r="E47" s="9"/>
      <c r="F47" s="39"/>
      <c r="G47" s="39"/>
      <c r="H47" s="39"/>
      <c r="I47" s="9"/>
      <c r="J47" s="39"/>
      <c r="K47" s="39"/>
      <c r="L47" s="39"/>
      <c r="M47" s="9"/>
      <c r="N47" s="9"/>
      <c r="O47" s="2"/>
    </row>
    <row r="48" spans="1:18">
      <c r="A48" s="1"/>
      <c r="B48" s="39"/>
      <c r="C48" s="39"/>
      <c r="D48" s="39"/>
      <c r="E48" s="9"/>
      <c r="F48" s="39"/>
      <c r="G48" s="39"/>
      <c r="H48" s="39"/>
      <c r="I48" s="9"/>
      <c r="J48" s="39"/>
      <c r="K48" s="39"/>
      <c r="L48" s="39"/>
      <c r="M48" s="9"/>
      <c r="N48" s="9"/>
      <c r="O48" s="2"/>
    </row>
    <row r="49" spans="1:15">
      <c r="A49" s="1"/>
      <c r="B49" s="39"/>
      <c r="C49" s="39"/>
      <c r="D49" s="39"/>
      <c r="E49" s="9"/>
      <c r="F49" s="39"/>
      <c r="G49" s="39"/>
      <c r="H49" s="39"/>
      <c r="I49" s="9"/>
      <c r="J49" s="39"/>
      <c r="K49" s="39"/>
      <c r="L49" s="39"/>
      <c r="M49" s="9"/>
      <c r="N49" s="9"/>
      <c r="O49" s="2"/>
    </row>
    <row r="50" spans="1:15">
      <c r="A50" s="9"/>
      <c r="B50" s="9"/>
      <c r="C50" s="9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2"/>
    </row>
    <row r="51" spans="1:15">
      <c r="A51" s="9"/>
      <c r="B51" s="9"/>
      <c r="C51" s="9"/>
      <c r="D51" s="11"/>
      <c r="E51" s="9"/>
      <c r="F51" s="9"/>
      <c r="G51" s="9"/>
      <c r="H51" s="9"/>
      <c r="I51" s="9"/>
      <c r="J51" s="9"/>
      <c r="K51" s="9"/>
      <c r="L51" s="9"/>
      <c r="M51" s="9"/>
      <c r="N51" s="9"/>
      <c r="O51" s="2"/>
    </row>
    <row r="52" spans="1:15">
      <c r="A52" s="2"/>
      <c r="B52" s="2"/>
      <c r="C52" s="2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35">
    <mergeCell ref="B49:D49"/>
    <mergeCell ref="F49:H49"/>
    <mergeCell ref="J49:L49"/>
    <mergeCell ref="M26:M27"/>
    <mergeCell ref="A45:R45"/>
    <mergeCell ref="B47:D47"/>
    <mergeCell ref="F47:H47"/>
    <mergeCell ref="J47:L47"/>
    <mergeCell ref="B48:D48"/>
    <mergeCell ref="F48:H48"/>
    <mergeCell ref="J48:L48"/>
    <mergeCell ref="I25:M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8:A9"/>
    <mergeCell ref="B8:B9"/>
    <mergeCell ref="C8:E8"/>
    <mergeCell ref="F8:H8"/>
    <mergeCell ref="A25:A27"/>
    <mergeCell ref="B25:B27"/>
    <mergeCell ref="C25:C27"/>
    <mergeCell ref="D25:H25"/>
    <mergeCell ref="A6:M6"/>
    <mergeCell ref="A1:M1"/>
    <mergeCell ref="A2:M2"/>
    <mergeCell ref="A3:M3"/>
    <mergeCell ref="A4:M4"/>
    <mergeCell ref="A5:M5"/>
  </mergeCells>
  <printOptions horizontalCentered="1"/>
  <pageMargins left="0.19685039370078741" right="0.19685039370078741" top="0.19685039370078741" bottom="0.19685039370078741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CONSOLIDADO</vt:lpstr>
      <vt:lpstr>REC. FISCALES</vt:lpstr>
      <vt:lpstr>REC. FEDERALES</vt:lpstr>
      <vt:lpstr>INGRESOS PROPIOS</vt:lpstr>
      <vt:lpstr>PROY. ESPECIALES</vt:lpstr>
      <vt:lpstr>CONSOLIDADO!Área_de_impresión</vt:lpstr>
      <vt:lpstr>'INGRESOS PROPIOS'!Área_de_impresión</vt:lpstr>
      <vt:lpstr>'PROY. ESPECIALES'!Área_de_impresión</vt:lpstr>
      <vt:lpstr>'REC. FEDERALES'!Área_de_impresión</vt:lpstr>
      <vt:lpstr>'REC. FISCALES'!Área_de_impresión</vt:lpstr>
      <vt:lpstr>CONSOLIDADO!Títulos_a_imprimir</vt:lpstr>
      <vt:lpstr>'PROY. ESPECIALES'!Títulos_a_imprimir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OFICIALIA</dc:creator>
  <cp:lastModifiedBy>PC-Utec</cp:lastModifiedBy>
  <cp:lastPrinted>2021-02-17T17:25:12Z</cp:lastPrinted>
  <dcterms:created xsi:type="dcterms:W3CDTF">2018-05-18T19:25:14Z</dcterms:created>
  <dcterms:modified xsi:type="dcterms:W3CDTF">2021-10-21T20:36:34Z</dcterms:modified>
</cp:coreProperties>
</file>