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\Documents\2018\JUNTAS DE CONSEJO\5. MODIFICACION Y 3ER TRIMESTRE 2018\3ER TRIMESTRE\"/>
    </mc:Choice>
  </mc:AlternateContent>
  <bookViews>
    <workbookView xWindow="240" yWindow="240" windowWidth="15600" windowHeight="8040"/>
  </bookViews>
  <sheets>
    <sheet name="UCEEP-09" sheetId="24" r:id="rId1"/>
    <sheet name="UCEEP-09-01" sheetId="52" r:id="rId2"/>
  </sheets>
  <definedNames>
    <definedName name="_xlnm.Print_Area" localSheetId="0">'UCEEP-09'!$A$1:$BK$53</definedName>
    <definedName name="_xlnm.Print_Area" localSheetId="1">'UCEEP-09-01'!$A$1:$BE$175</definedName>
    <definedName name="_xlnm.Print_Titles" localSheetId="1">'UCEEP-09-01'!$1:$7</definedName>
  </definedNames>
  <calcPr calcId="162913"/>
</workbook>
</file>

<file path=xl/calcChain.xml><?xml version="1.0" encoding="utf-8"?>
<calcChain xmlns="http://schemas.openxmlformats.org/spreadsheetml/2006/main">
  <c r="AZ36" i="24" l="1"/>
  <c r="AZ35" i="24"/>
  <c r="AZ34" i="24"/>
  <c r="AZ33" i="24"/>
  <c r="AZ32" i="24"/>
  <c r="AZ31" i="24"/>
  <c r="AZ30" i="24"/>
  <c r="AJ36" i="24"/>
  <c r="AJ35" i="24"/>
  <c r="AJ34" i="24"/>
  <c r="AJ33" i="24"/>
  <c r="AJ32" i="24"/>
  <c r="AJ31" i="24"/>
  <c r="AJ30" i="24"/>
  <c r="AM36" i="24" l="1"/>
  <c r="BA36" i="24" s="1"/>
  <c r="AM34" i="24"/>
  <c r="BA34" i="24" s="1"/>
  <c r="AM33" i="24"/>
  <c r="BA33" i="24" s="1"/>
  <c r="AM32" i="24"/>
  <c r="BA32" i="24" s="1"/>
  <c r="AM35" i="24"/>
  <c r="BA35" i="24" s="1"/>
  <c r="AM31" i="24"/>
  <c r="AF36" i="24" l="1"/>
  <c r="AF35" i="24"/>
  <c r="AF34" i="24"/>
  <c r="AF33" i="24"/>
  <c r="AF32" i="24"/>
  <c r="AF31" i="24"/>
  <c r="AF30" i="24"/>
  <c r="AI32" i="24" l="1"/>
  <c r="AI33" i="24"/>
  <c r="AI34" i="24"/>
  <c r="AI35" i="24"/>
  <c r="AI36" i="24"/>
  <c r="BB36" i="24"/>
  <c r="BB35" i="24"/>
  <c r="BB34" i="24"/>
  <c r="BB33" i="24"/>
  <c r="BB32" i="24"/>
  <c r="AM30" i="24"/>
  <c r="AB38" i="24" l="1"/>
  <c r="AC38" i="24"/>
  <c r="AD38" i="24"/>
  <c r="AE38" i="24"/>
  <c r="AJ38" i="24"/>
  <c r="AK38" i="24"/>
  <c r="AL38" i="24"/>
  <c r="AM38" i="24"/>
  <c r="AH31" i="24" l="1"/>
  <c r="AH36" i="24"/>
  <c r="AH34" i="24"/>
  <c r="AH32" i="24"/>
  <c r="AH35" i="24"/>
  <c r="AH33" i="24"/>
  <c r="AF38" i="24"/>
  <c r="AI31" i="24" l="1"/>
  <c r="AG38" i="24"/>
  <c r="AI38" i="24" s="1"/>
  <c r="AI30" i="24"/>
  <c r="AH30" i="24"/>
  <c r="AH38" i="24" s="1"/>
  <c r="BA31" i="24" l="1"/>
  <c r="BA30" i="24"/>
  <c r="BB30" i="24"/>
  <c r="BB31" i="24"/>
  <c r="BA38" i="24" l="1"/>
  <c r="AZ38" i="24" l="1"/>
  <c r="BB38" i="24" l="1"/>
</calcChain>
</file>

<file path=xl/sharedStrings.xml><?xml version="1.0" encoding="utf-8"?>
<sst xmlns="http://schemas.openxmlformats.org/spreadsheetml/2006/main" count="924" uniqueCount="75">
  <si>
    <t>TOTAL</t>
  </si>
  <si>
    <t>EJERCIDO</t>
  </si>
  <si>
    <t>METAS</t>
  </si>
  <si>
    <t>PRESUPUESTO AUTORIZADO</t>
  </si>
  <si>
    <t>AMPLIACIÓN</t>
  </si>
  <si>
    <t>REDUCCIÓN</t>
  </si>
  <si>
    <t>UNIDAD DE MEDIDA</t>
  </si>
  <si>
    <t>DEVENGADO</t>
  </si>
  <si>
    <t>%</t>
  </si>
  <si>
    <t>REALIZADAS</t>
  </si>
  <si>
    <t>POR REALIZAR</t>
  </si>
  <si>
    <t>PAGADO</t>
  </si>
  <si>
    <t>COMPROMETIDO</t>
  </si>
  <si>
    <t>PROGRAMADO</t>
  </si>
  <si>
    <t>NO.</t>
  </si>
  <si>
    <t>PROYECTO</t>
  </si>
  <si>
    <t>1ER. TRIMESTRE</t>
  </si>
  <si>
    <t>2DO. TRIMESTRE</t>
  </si>
  <si>
    <t>3ER. TRIMESTRE</t>
  </si>
  <si>
    <t>4TO. TRIMESTRE</t>
  </si>
  <si>
    <t>PROPIOS</t>
  </si>
  <si>
    <t>ESTATAL</t>
  </si>
  <si>
    <t>FEDERAL</t>
  </si>
  <si>
    <t>OTROS</t>
  </si>
  <si>
    <t>MODIFICADO</t>
  </si>
  <si>
    <t>MODIFICADAS</t>
  </si>
  <si>
    <t>ACUMULADO</t>
  </si>
  <si>
    <t xml:space="preserve"> PROGRAMA OPERATIVO ANUAL </t>
  </si>
  <si>
    <t>ACUMULADAS</t>
  </si>
  <si>
    <t>PROGRAMADAS</t>
  </si>
  <si>
    <t xml:space="preserve">PROGRAMADO </t>
  </si>
  <si>
    <t>PROGRAMA OPERATIVO ANUAL</t>
  </si>
  <si>
    <t xml:space="preserve"> PROGRAMA OPERATIVO ANUAL POR FUENTE DE FINANCIAMIENTO</t>
  </si>
  <si>
    <t>UCEEP-09</t>
  </si>
  <si>
    <t>PRESUPUESTO ANUAL</t>
  </si>
  <si>
    <t>METAS ANUALES</t>
  </si>
  <si>
    <t>VARIACIÓN</t>
  </si>
  <si>
    <t>EVALUACIÓN PROGRAMATICA-PRESUPUESTAL</t>
  </si>
  <si>
    <t>UCEEP-09-1</t>
  </si>
  <si>
    <t>UNIVERSIDAD TECNOLÓGICA DE TULANCINGO</t>
  </si>
  <si>
    <t>Alumno Becado</t>
  </si>
  <si>
    <t>Convenio firmado</t>
  </si>
  <si>
    <t>Material Didáctico Adquirido</t>
  </si>
  <si>
    <t>Evento Realizado</t>
  </si>
  <si>
    <t>Protocolizado / Investigación realizada</t>
  </si>
  <si>
    <t>Sistema en operación</t>
  </si>
  <si>
    <t>INVESTIGACIÓN</t>
  </si>
  <si>
    <t>BECAS</t>
  </si>
  <si>
    <t>Evalución realizada</t>
  </si>
  <si>
    <t>TRANSFERENCIAS</t>
  </si>
  <si>
    <t>RECALENDARIZACIONES</t>
  </si>
  <si>
    <t>APOYO MADRES MEXICANAS 2016</t>
  </si>
  <si>
    <t>Elaboró:</t>
  </si>
  <si>
    <t>Revisó:</t>
  </si>
  <si>
    <t>Autorizó:</t>
  </si>
  <si>
    <t>L.C. Liliana Reyes Kanhan</t>
  </si>
  <si>
    <t>M.C.A. Margarita Leo Cuevas</t>
  </si>
  <si>
    <t>DR. Julio Márquez Rodríguez</t>
  </si>
  <si>
    <t>Jefe Depto. Programación y Presupuesto</t>
  </si>
  <si>
    <t>Directora de Administración y Finanzas</t>
  </si>
  <si>
    <t>Rector</t>
  </si>
  <si>
    <t>PRODEP</t>
  </si>
  <si>
    <t>Dr. Julio Márquez Rodríguez</t>
  </si>
  <si>
    <t>PADES</t>
  </si>
  <si>
    <t>PROEXES</t>
  </si>
  <si>
    <t>APOYO MADRES MEXICANAS 2017</t>
  </si>
  <si>
    <t>SUBSIDIO FEDERAL 2016</t>
  </si>
  <si>
    <t>EXTENSIÓN Y VINCULACIÓN</t>
  </si>
  <si>
    <t>MATERIAL DIDÁCTICO</t>
  </si>
  <si>
    <t>FORMACIÓN</t>
  </si>
  <si>
    <t>PLANEACIÓN</t>
  </si>
  <si>
    <t>GESTIÓN Y OPERACIÓN</t>
  </si>
  <si>
    <t>REMANENTE PRONAPRED 2016</t>
  </si>
  <si>
    <r>
      <t xml:space="preserve">DEL </t>
    </r>
    <r>
      <rPr>
        <b/>
        <sz val="9"/>
        <color rgb="FFFF0000"/>
        <rFont val="Arial Narrow"/>
        <family val="2"/>
      </rPr>
      <t>1 DE ENERO AL 30 DE JUNIO DE 2018</t>
    </r>
  </si>
  <si>
    <r>
      <t xml:space="preserve">DEL </t>
    </r>
    <r>
      <rPr>
        <b/>
        <sz val="9"/>
        <color rgb="FFFF0000"/>
        <rFont val="Arial Narrow"/>
        <family val="2"/>
      </rPr>
      <t>1 DE ENERO AL 30 DE SEPTIEMBRE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</si>
</sst>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#,##0.00"/>
  </numFmts>
  <fonts count="2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8"/>
      <name val="Arial "/>
    </font>
    <font>
      <b/>
      <sz val="8"/>
      <name val="Arial Narrow"/>
      <family val="2"/>
    </font>
    <font>
      <sz val="9"/>
      <color theme="0"/>
      <name val="Arial Narrow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8"/>
      <name val="Arial Narrow"/>
      <family val="2"/>
    </font>
    <font>
      <sz val="9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43" fontId="5" fillId="2" borderId="0" applyFill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0" fontId="4" fillId="0" borderId="0" xfId="0" applyFont="1"/>
    <xf numFmtId="0" fontId="3" fillId="0" borderId="0" xfId="0" applyFont="1" applyAlignment="1"/>
    <xf numFmtId="0" fontId="4" fillId="0" borderId="0" xfId="5" applyFont="1"/>
    <xf numFmtId="0" fontId="4" fillId="0" borderId="1" xfId="5" applyFont="1" applyBorder="1"/>
    <xf numFmtId="0" fontId="3" fillId="0" borderId="0" xfId="0" applyFont="1"/>
    <xf numFmtId="0" fontId="4" fillId="0" borderId="10" xfId="5" applyFont="1" applyBorder="1"/>
    <xf numFmtId="0" fontId="3" fillId="0" borderId="17" xfId="5" applyFont="1" applyBorder="1" applyAlignment="1">
      <alignment horizontal="center"/>
    </xf>
    <xf numFmtId="0" fontId="3" fillId="3" borderId="6" xfId="5" applyFont="1" applyFill="1" applyBorder="1" applyAlignment="1">
      <alignment horizontal="center" vertical="center" wrapText="1"/>
    </xf>
    <xf numFmtId="0" fontId="3" fillId="0" borderId="17" xfId="5" applyFont="1" applyBorder="1"/>
    <xf numFmtId="0" fontId="3" fillId="0" borderId="0" xfId="0" applyFont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4" fillId="0" borderId="3" xfId="9" applyNumberFormat="1" applyFont="1" applyBorder="1" applyAlignment="1">
      <alignment horizontal="center" vertical="center"/>
    </xf>
    <xf numFmtId="0" fontId="4" fillId="0" borderId="10" xfId="9" applyNumberFormat="1" applyFont="1" applyBorder="1" applyAlignment="1">
      <alignment horizontal="center" vertical="center"/>
    </xf>
    <xf numFmtId="0" fontId="4" fillId="0" borderId="1" xfId="9" applyNumberFormat="1" applyFont="1" applyBorder="1" applyAlignment="1">
      <alignment horizontal="center" vertical="center"/>
    </xf>
    <xf numFmtId="0" fontId="4" fillId="0" borderId="2" xfId="9" applyNumberFormat="1" applyFont="1" applyBorder="1" applyAlignment="1">
      <alignment horizontal="center" vertical="center"/>
    </xf>
    <xf numFmtId="0" fontId="4" fillId="0" borderId="11" xfId="9" applyNumberFormat="1" applyFont="1" applyBorder="1" applyAlignment="1">
      <alignment horizontal="center" vertical="center"/>
    </xf>
    <xf numFmtId="0" fontId="4" fillId="0" borderId="12" xfId="9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9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9" fontId="4" fillId="0" borderId="1" xfId="9" applyFont="1" applyBorder="1" applyAlignment="1">
      <alignment horizontal="center" vertical="center"/>
    </xf>
    <xf numFmtId="44" fontId="3" fillId="0" borderId="14" xfId="12" applyNumberFormat="1" applyFont="1" applyBorder="1" applyAlignment="1">
      <alignment horizontal="center"/>
    </xf>
    <xf numFmtId="44" fontId="4" fillId="0" borderId="1" xfId="12" applyNumberFormat="1" applyFont="1" applyBorder="1"/>
    <xf numFmtId="44" fontId="4" fillId="0" borderId="14" xfId="12" applyNumberFormat="1" applyFont="1" applyBorder="1" applyAlignment="1">
      <alignment horizontal="center"/>
    </xf>
    <xf numFmtId="44" fontId="3" fillId="0" borderId="17" xfId="5" applyNumberFormat="1" applyFont="1" applyBorder="1" applyAlignment="1">
      <alignment horizontal="center"/>
    </xf>
    <xf numFmtId="165" fontId="3" fillId="0" borderId="17" xfId="5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10" fontId="4" fillId="0" borderId="3" xfId="9" applyNumberFormat="1" applyFont="1" applyBorder="1" applyAlignment="1">
      <alignment horizontal="center" vertical="center"/>
    </xf>
    <xf numFmtId="10" fontId="4" fillId="0" borderId="1" xfId="9" applyNumberFormat="1" applyFont="1" applyBorder="1" applyAlignment="1">
      <alignment horizontal="center" vertical="center"/>
    </xf>
    <xf numFmtId="0" fontId="3" fillId="0" borderId="14" xfId="5" applyFont="1" applyBorder="1" applyAlignment="1">
      <alignment horizontal="left" vertical="center" wrapText="1"/>
    </xf>
    <xf numFmtId="44" fontId="4" fillId="0" borderId="1" xfId="12" applyNumberFormat="1" applyFont="1" applyBorder="1" applyAlignment="1">
      <alignment horizontal="left" vertical="center"/>
    </xf>
    <xf numFmtId="0" fontId="3" fillId="0" borderId="10" xfId="5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/>
    <xf numFmtId="0" fontId="15" fillId="0" borderId="10" xfId="13" applyFont="1" applyBorder="1" applyAlignment="1">
      <alignment horizontal="center" vertical="center" wrapText="1"/>
    </xf>
    <xf numFmtId="0" fontId="16" fillId="0" borderId="10" xfId="13" applyFont="1" applyBorder="1" applyAlignment="1">
      <alignment horizontal="center" vertical="center" wrapText="1"/>
    </xf>
    <xf numFmtId="0" fontId="15" fillId="0" borderId="13" xfId="13" applyFont="1" applyBorder="1" applyAlignment="1">
      <alignment horizontal="center" vertical="center" wrapText="1"/>
    </xf>
    <xf numFmtId="9" fontId="4" fillId="0" borderId="27" xfId="9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5" fillId="0" borderId="11" xfId="13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4" fontId="4" fillId="0" borderId="3" xfId="3" applyFont="1" applyBorder="1" applyAlignment="1">
      <alignment horizontal="center" vertical="center"/>
    </xf>
    <xf numFmtId="44" fontId="4" fillId="0" borderId="1" xfId="3" applyFont="1" applyBorder="1" applyAlignment="1">
      <alignment horizontal="center" vertical="center"/>
    </xf>
    <xf numFmtId="44" fontId="4" fillId="0" borderId="14" xfId="3" applyFont="1" applyBorder="1" applyAlignment="1">
      <alignment horizontal="center" vertical="center"/>
    </xf>
    <xf numFmtId="44" fontId="4" fillId="0" borderId="26" xfId="3" applyFont="1" applyBorder="1" applyAlignment="1">
      <alignment horizontal="center" vertical="center"/>
    </xf>
    <xf numFmtId="44" fontId="4" fillId="0" borderId="27" xfId="3" applyFont="1" applyBorder="1" applyAlignment="1">
      <alignment horizontal="center" vertical="center"/>
    </xf>
    <xf numFmtId="44" fontId="3" fillId="0" borderId="17" xfId="3" applyFont="1" applyBorder="1" applyAlignment="1">
      <alignment horizontal="center" vertical="center"/>
    </xf>
    <xf numFmtId="44" fontId="4" fillId="0" borderId="0" xfId="3" applyFont="1" applyBorder="1" applyAlignment="1">
      <alignment horizontal="center" vertical="center"/>
    </xf>
    <xf numFmtId="1" fontId="4" fillId="0" borderId="13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4" fillId="0" borderId="0" xfId="5" applyFont="1" applyFill="1"/>
    <xf numFmtId="0" fontId="4" fillId="0" borderId="0" xfId="0" applyFont="1" applyFill="1"/>
    <xf numFmtId="44" fontId="4" fillId="0" borderId="14" xfId="12" applyNumberFormat="1" applyFont="1" applyFill="1" applyBorder="1" applyAlignment="1">
      <alignment horizontal="center"/>
    </xf>
    <xf numFmtId="44" fontId="4" fillId="0" borderId="1" xfId="12" applyNumberFormat="1" applyFont="1" applyFill="1" applyBorder="1"/>
    <xf numFmtId="44" fontId="3" fillId="0" borderId="17" xfId="5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164" fontId="4" fillId="0" borderId="0" xfId="5" applyNumberFormat="1" applyFont="1"/>
    <xf numFmtId="10" fontId="3" fillId="0" borderId="17" xfId="9" applyNumberFormat="1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Border="1" applyAlignment="1">
      <alignment horizontal="center"/>
    </xf>
    <xf numFmtId="44" fontId="3" fillId="0" borderId="0" xfId="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1" fontId="4" fillId="0" borderId="19" xfId="9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1" fontId="3" fillId="0" borderId="20" xfId="9" applyNumberFormat="1" applyFont="1" applyBorder="1" applyAlignment="1">
      <alignment horizontal="center" vertical="center"/>
    </xf>
    <xf numFmtId="1" fontId="4" fillId="0" borderId="3" xfId="9" applyNumberFormat="1" applyFont="1" applyBorder="1" applyAlignment="1">
      <alignment horizontal="center" vertical="center"/>
    </xf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7" fillId="4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44" fontId="4" fillId="0" borderId="0" xfId="0" applyNumberFormat="1" applyFont="1"/>
    <xf numFmtId="1" fontId="4" fillId="0" borderId="1" xfId="9" applyNumberFormat="1" applyFont="1" applyBorder="1" applyAlignment="1">
      <alignment horizontal="center" vertical="center"/>
    </xf>
    <xf numFmtId="9" fontId="4" fillId="0" borderId="17" xfId="9" applyFont="1" applyBorder="1" applyAlignment="1">
      <alignment horizontal="center" vertical="center"/>
    </xf>
    <xf numFmtId="44" fontId="4" fillId="0" borderId="1" xfId="9" applyNumberFormat="1" applyFont="1" applyBorder="1" applyAlignment="1">
      <alignment horizontal="center" vertical="center"/>
    </xf>
    <xf numFmtId="44" fontId="4" fillId="0" borderId="14" xfId="9" applyNumberFormat="1" applyFont="1" applyBorder="1" applyAlignment="1">
      <alignment horizontal="center" vertical="center"/>
    </xf>
    <xf numFmtId="1" fontId="4" fillId="0" borderId="14" xfId="9" applyNumberFormat="1" applyFont="1" applyBorder="1" applyAlignment="1">
      <alignment horizontal="center" vertical="center"/>
    </xf>
    <xf numFmtId="9" fontId="4" fillId="0" borderId="28" xfId="9" applyFont="1" applyBorder="1" applyAlignment="1">
      <alignment horizontal="center" vertical="center"/>
    </xf>
    <xf numFmtId="0" fontId="4" fillId="0" borderId="29" xfId="9" applyNumberFormat="1" applyFont="1" applyBorder="1" applyAlignment="1">
      <alignment horizontal="center" vertical="center"/>
    </xf>
    <xf numFmtId="1" fontId="3" fillId="0" borderId="17" xfId="9" applyNumberFormat="1" applyFont="1" applyBorder="1" applyAlignment="1">
      <alignment horizontal="center" vertical="center"/>
    </xf>
    <xf numFmtId="44" fontId="3" fillId="0" borderId="17" xfId="9" applyNumberFormat="1" applyFont="1" applyBorder="1" applyAlignment="1">
      <alignment horizontal="center" vertical="center"/>
    </xf>
    <xf numFmtId="43" fontId="4" fillId="0" borderId="0" xfId="0" applyNumberFormat="1" applyFont="1"/>
    <xf numFmtId="43" fontId="3" fillId="0" borderId="0" xfId="0" applyNumberFormat="1" applyFont="1" applyAlignment="1">
      <alignment vertical="center" wrapText="1"/>
    </xf>
    <xf numFmtId="0" fontId="3" fillId="0" borderId="8" xfId="0" applyFont="1" applyBorder="1" applyAlignment="1">
      <alignment vertical="center"/>
    </xf>
    <xf numFmtId="0" fontId="12" fillId="0" borderId="0" xfId="1" applyNumberFormat="1" applyFont="1" applyBorder="1" applyAlignment="1">
      <alignment horizontal="left" vertical="top" wrapText="1"/>
    </xf>
    <xf numFmtId="0" fontId="12" fillId="0" borderId="0" xfId="1" applyNumberFormat="1" applyFont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4" borderId="18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9" fontId="3" fillId="0" borderId="17" xfId="9" applyFont="1" applyBorder="1" applyAlignment="1">
      <alignment horizontal="center" vertical="center"/>
    </xf>
    <xf numFmtId="44" fontId="4" fillId="0" borderId="0" xfId="5" applyNumberFormat="1" applyFont="1"/>
    <xf numFmtId="44" fontId="4" fillId="0" borderId="1" xfId="3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44" fontId="3" fillId="0" borderId="6" xfId="3" applyFont="1" applyBorder="1" applyAlignment="1">
      <alignment horizontal="center" vertical="center"/>
    </xf>
    <xf numFmtId="10" fontId="3" fillId="0" borderId="6" xfId="9" applyNumberFormat="1" applyFont="1" applyBorder="1" applyAlignment="1">
      <alignment horizontal="center" vertical="center"/>
    </xf>
    <xf numFmtId="10" fontId="4" fillId="0" borderId="14" xfId="9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8" fillId="0" borderId="0" xfId="5" applyFont="1" applyFill="1" applyBorder="1" applyAlignment="1">
      <alignment horizontal="left" vertical="center" wrapText="1"/>
    </xf>
    <xf numFmtId="165" fontId="4" fillId="0" borderId="0" xfId="3" applyNumberFormat="1" applyFont="1" applyFill="1" applyBorder="1" applyAlignment="1">
      <alignment horizontal="right" vertical="center"/>
    </xf>
    <xf numFmtId="165" fontId="10" fillId="0" borderId="0" xfId="3" applyNumberFormat="1" applyFont="1" applyFill="1" applyBorder="1" applyAlignment="1">
      <alignment horizontal="right" vertical="center"/>
    </xf>
    <xf numFmtId="0" fontId="20" fillId="0" borderId="0" xfId="0" applyFont="1" applyFill="1"/>
    <xf numFmtId="165" fontId="19" fillId="0" borderId="0" xfId="3" applyNumberFormat="1" applyFont="1" applyFill="1" applyBorder="1" applyAlignment="1">
      <alignment horizontal="right" vertical="center"/>
    </xf>
    <xf numFmtId="165" fontId="20" fillId="0" borderId="0" xfId="3" applyNumberFormat="1" applyFont="1" applyFill="1" applyBorder="1" applyAlignment="1">
      <alignment horizontal="right" vertical="center"/>
    </xf>
    <xf numFmtId="0" fontId="20" fillId="0" borderId="0" xfId="5" applyFont="1"/>
    <xf numFmtId="0" fontId="12" fillId="0" borderId="0" xfId="0" applyFont="1" applyFill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vertical="center" wrapText="1"/>
    </xf>
    <xf numFmtId="165" fontId="4" fillId="0" borderId="0" xfId="5" applyNumberFormat="1" applyFont="1"/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5" borderId="14" xfId="9" applyNumberFormat="1" applyFont="1" applyFill="1" applyBorder="1" applyAlignment="1">
      <alignment horizontal="center" vertical="center"/>
    </xf>
    <xf numFmtId="0" fontId="4" fillId="5" borderId="1" xfId="9" applyNumberFormat="1" applyFont="1" applyFill="1" applyBorder="1" applyAlignment="1">
      <alignment horizontal="center" vertical="center"/>
    </xf>
    <xf numFmtId="0" fontId="4" fillId="5" borderId="19" xfId="9" applyNumberFormat="1" applyFont="1" applyFill="1" applyBorder="1" applyAlignment="1">
      <alignment horizontal="center" vertical="center"/>
    </xf>
    <xf numFmtId="0" fontId="4" fillId="5" borderId="10" xfId="9" applyNumberFormat="1" applyFont="1" applyFill="1" applyBorder="1" applyAlignment="1">
      <alignment horizontal="center" vertical="center"/>
    </xf>
    <xf numFmtId="165" fontId="10" fillId="0" borderId="0" xfId="3" applyNumberFormat="1" applyFont="1" applyFill="1" applyBorder="1" applyAlignment="1">
      <alignment vertical="center"/>
    </xf>
    <xf numFmtId="165" fontId="10" fillId="0" borderId="0" xfId="3" applyNumberFormat="1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5" fontId="10" fillId="0" borderId="0" xfId="3" applyNumberFormat="1" applyFont="1" applyFill="1" applyBorder="1" applyAlignment="1">
      <alignment horizontal="center" vertical="center"/>
    </xf>
    <xf numFmtId="165" fontId="10" fillId="0" borderId="0" xfId="3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3" borderId="17" xfId="5" applyFont="1" applyFill="1" applyBorder="1" applyAlignment="1">
      <alignment horizontal="center" vertical="center" wrapText="1"/>
    </xf>
    <xf numFmtId="0" fontId="3" fillId="3" borderId="17" xfId="5" applyFont="1" applyFill="1" applyBorder="1" applyAlignment="1">
      <alignment horizontal="center" vertical="center"/>
    </xf>
    <xf numFmtId="0" fontId="3" fillId="3" borderId="8" xfId="5" applyFont="1" applyFill="1" applyBorder="1" applyAlignment="1">
      <alignment horizontal="center" vertical="center"/>
    </xf>
    <xf numFmtId="0" fontId="3" fillId="4" borderId="18" xfId="5" applyFont="1" applyFill="1" applyBorder="1" applyAlignment="1">
      <alignment horizontal="center" vertical="center"/>
    </xf>
    <xf numFmtId="0" fontId="3" fillId="4" borderId="20" xfId="5" applyFont="1" applyFill="1" applyBorder="1" applyAlignment="1">
      <alignment horizontal="center" vertical="center"/>
    </xf>
    <xf numFmtId="0" fontId="3" fillId="3" borderId="4" xfId="5" applyFont="1" applyFill="1" applyBorder="1" applyAlignment="1">
      <alignment horizontal="center" vertical="center" wrapText="1"/>
    </xf>
    <xf numFmtId="0" fontId="3" fillId="4" borderId="15" xfId="5" applyFont="1" applyFill="1" applyBorder="1" applyAlignment="1">
      <alignment horizontal="center" vertical="center" wrapText="1"/>
    </xf>
    <xf numFmtId="0" fontId="3" fillId="3" borderId="16" xfId="5" applyFont="1" applyFill="1" applyBorder="1" applyAlignment="1">
      <alignment horizontal="center" vertical="center" wrapText="1"/>
    </xf>
    <xf numFmtId="0" fontId="3" fillId="3" borderId="5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  <xf numFmtId="0" fontId="3" fillId="3" borderId="7" xfId="5" applyFont="1" applyFill="1" applyBorder="1" applyAlignment="1">
      <alignment horizontal="center" vertical="center" wrapText="1"/>
    </xf>
    <xf numFmtId="0" fontId="4" fillId="0" borderId="0" xfId="5" applyFont="1" applyAlignment="1">
      <alignment horizontal="center"/>
    </xf>
    <xf numFmtId="0" fontId="3" fillId="3" borderId="8" xfId="5" applyFont="1" applyFill="1" applyBorder="1" applyAlignment="1">
      <alignment horizontal="center" vertical="center" wrapText="1"/>
    </xf>
    <xf numFmtId="0" fontId="3" fillId="3" borderId="18" xfId="5" applyFont="1" applyFill="1" applyBorder="1" applyAlignment="1">
      <alignment horizontal="center" vertical="center" wrapText="1"/>
    </xf>
    <xf numFmtId="0" fontId="3" fillId="3" borderId="20" xfId="5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165" fontId="19" fillId="0" borderId="0" xfId="3" applyNumberFormat="1" applyFont="1" applyFill="1" applyBorder="1" applyAlignment="1">
      <alignment horizontal="center" vertical="center"/>
    </xf>
    <xf numFmtId="165" fontId="19" fillId="0" borderId="0" xfId="3" applyNumberFormat="1" applyFont="1" applyFill="1" applyBorder="1" applyAlignment="1">
      <alignment horizontal="center" vertical="center" wrapText="1"/>
    </xf>
  </cellXfs>
  <cellStyles count="14">
    <cellStyle name="Millares" xfId="12" builtinId="3"/>
    <cellStyle name="Millares 2" xfId="1"/>
    <cellStyle name="Millares 2 2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13"/>
    <cellStyle name="pedro" xfId="8"/>
    <cellStyle name="Porcentaje" xfId="9" builtinId="5"/>
    <cellStyle name="Porcentual 2" xfId="10"/>
    <cellStyle name="Porcentual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27</xdr:col>
      <xdr:colOff>442233</xdr:colOff>
      <xdr:row>2</xdr:row>
      <xdr:rowOff>247650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85725"/>
          <a:ext cx="1966233" cy="514350"/>
        </a:xfrm>
        <a:prstGeom prst="rect">
          <a:avLst/>
        </a:prstGeom>
      </xdr:spPr>
    </xdr:pic>
    <xdr:clientData/>
  </xdr:twoCellAnchor>
  <xdr:twoCellAnchor>
    <xdr:from>
      <xdr:col>40</xdr:col>
      <xdr:colOff>171450</xdr:colOff>
      <xdr:row>69</xdr:row>
      <xdr:rowOff>161925</xdr:rowOff>
    </xdr:from>
    <xdr:to>
      <xdr:col>45</xdr:col>
      <xdr:colOff>685800</xdr:colOff>
      <xdr:row>77</xdr:row>
      <xdr:rowOff>161926</xdr:rowOff>
    </xdr:to>
    <xdr:sp macro="" textlink="">
      <xdr:nvSpPr>
        <xdr:cNvPr id="5" name="4 CuadroTexto"/>
        <xdr:cNvSpPr txBox="1"/>
      </xdr:nvSpPr>
      <xdr:spPr>
        <a:xfrm>
          <a:off x="10601325" y="14782800"/>
          <a:ext cx="2581275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</a:p>
        <a:p>
          <a:pPr algn="ctr"/>
          <a:endParaRPr lang="es-ES"/>
        </a:p>
        <a:p>
          <a:pPr algn="ctr"/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Alma Moreno Latorre         Directora de Administración y Finanzas</a:t>
          </a:r>
          <a:endParaRPr lang="es-ES" sz="1100"/>
        </a:p>
      </xdr:txBody>
    </xdr:sp>
    <xdr:clientData/>
  </xdr:twoCellAnchor>
  <xdr:twoCellAnchor>
    <xdr:from>
      <xdr:col>29</xdr:col>
      <xdr:colOff>133352</xdr:colOff>
      <xdr:row>78</xdr:row>
      <xdr:rowOff>119592</xdr:rowOff>
    </xdr:from>
    <xdr:to>
      <xdr:col>33</xdr:col>
      <xdr:colOff>476250</xdr:colOff>
      <xdr:row>85</xdr:row>
      <xdr:rowOff>104775</xdr:rowOff>
    </xdr:to>
    <xdr:sp macro="" textlink="">
      <xdr:nvSpPr>
        <xdr:cNvPr id="12" name="11 CuadroTexto"/>
        <xdr:cNvSpPr txBox="1"/>
      </xdr:nvSpPr>
      <xdr:spPr>
        <a:xfrm>
          <a:off x="4086227" y="17550342"/>
          <a:ext cx="1866898" cy="1318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s-ES"/>
            <a:t> </a:t>
          </a:r>
        </a:p>
        <a:p>
          <a:pPr algn="ctr"/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</a:p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Arturo Silva Rodríguez</a:t>
          </a:r>
        </a:p>
        <a:p>
          <a:pPr algn="ctr"/>
          <a:r>
            <a:rPr lang="es-E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 de Rectoría</a:t>
          </a:r>
          <a:endParaRPr lang="es-ES" sz="1100"/>
        </a:p>
      </xdr:txBody>
    </xdr:sp>
    <xdr:clientData/>
  </xdr:twoCellAnchor>
  <xdr:twoCellAnchor>
    <xdr:from>
      <xdr:col>61</xdr:col>
      <xdr:colOff>123825</xdr:colOff>
      <xdr:row>4</xdr:row>
      <xdr:rowOff>9525</xdr:rowOff>
    </xdr:from>
    <xdr:to>
      <xdr:col>62</xdr:col>
      <xdr:colOff>428625</xdr:colOff>
      <xdr:row>5</xdr:row>
      <xdr:rowOff>66674</xdr:rowOff>
    </xdr:to>
    <xdr:sp macro="" textlink="">
      <xdr:nvSpPr>
        <xdr:cNvPr id="14" name="13 CuadroTexto"/>
        <xdr:cNvSpPr txBox="1"/>
      </xdr:nvSpPr>
      <xdr:spPr>
        <a:xfrm>
          <a:off x="19030950" y="790575"/>
          <a:ext cx="98107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Hoja 1 de 1</a:t>
          </a:r>
        </a:p>
      </xdr:txBody>
    </xdr:sp>
    <xdr:clientData/>
  </xdr:twoCellAnchor>
  <xdr:twoCellAnchor editAs="oneCell">
    <xdr:from>
      <xdr:col>59</xdr:col>
      <xdr:colOff>428626</xdr:colOff>
      <xdr:row>0</xdr:row>
      <xdr:rowOff>66675</xdr:rowOff>
    </xdr:from>
    <xdr:to>
      <xdr:col>60</xdr:col>
      <xdr:colOff>657226</xdr:colOff>
      <xdr:row>2</xdr:row>
      <xdr:rowOff>238125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21276" y="66675"/>
          <a:ext cx="990600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607484</xdr:colOff>
      <xdr:row>3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893359" cy="533400"/>
        </a:xfrm>
        <a:prstGeom prst="rect">
          <a:avLst/>
        </a:prstGeom>
      </xdr:spPr>
    </xdr:pic>
    <xdr:clientData/>
  </xdr:twoCellAnchor>
  <xdr:twoCellAnchor editAs="oneCell">
    <xdr:from>
      <xdr:col>54</xdr:col>
      <xdr:colOff>361950</xdr:colOff>
      <xdr:row>0</xdr:row>
      <xdr:rowOff>47422</xdr:rowOff>
    </xdr:from>
    <xdr:to>
      <xdr:col>56</xdr:col>
      <xdr:colOff>675160</xdr:colOff>
      <xdr:row>4</xdr:row>
      <xdr:rowOff>66676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75725" y="47422"/>
          <a:ext cx="1027585" cy="705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2"/>
  <sheetViews>
    <sheetView tabSelected="1" view="pageBreakPreview" zoomScaleNormal="100" zoomScaleSheetLayoutView="100" workbookViewId="0">
      <pane xSplit="3" ySplit="12" topLeftCell="AB13" activePane="bottomRight" state="frozen"/>
      <selection pane="topRight" activeCell="D1" sqref="D1"/>
      <selection pane="bottomLeft" activeCell="A12" sqref="A12"/>
      <selection pane="bottomRight" activeCell="AC21" sqref="AC21"/>
    </sheetView>
  </sheetViews>
  <sheetFormatPr baseColWidth="10" defaultRowHeight="13.5"/>
  <cols>
    <col min="1" max="1" width="13.5703125" style="1" customWidth="1"/>
    <col min="2" max="3" width="11.42578125" style="1" customWidth="1"/>
    <col min="4" max="4" width="12.42578125" style="1" hidden="1" customWidth="1"/>
    <col min="5" max="5" width="10.7109375" style="1" hidden="1" customWidth="1"/>
    <col min="6" max="6" width="10" style="1" hidden="1" customWidth="1"/>
    <col min="7" max="8" width="10.85546875" style="1" hidden="1" customWidth="1"/>
    <col min="9" max="9" width="11.140625" style="1" hidden="1" customWidth="1"/>
    <col min="10" max="10" width="10.85546875" style="1" hidden="1" customWidth="1"/>
    <col min="11" max="12" width="11" style="1" hidden="1" customWidth="1"/>
    <col min="13" max="13" width="11.140625" style="1" hidden="1" customWidth="1"/>
    <col min="14" max="14" width="10" style="1" hidden="1" customWidth="1"/>
    <col min="15" max="15" width="8" style="1" hidden="1" customWidth="1"/>
    <col min="16" max="16" width="11.42578125" style="1" hidden="1" customWidth="1"/>
    <col min="17" max="17" width="11.7109375" style="1" hidden="1" customWidth="1"/>
    <col min="18" max="18" width="10.5703125" style="1" hidden="1" customWidth="1"/>
    <col min="19" max="19" width="11.140625" style="1" hidden="1" customWidth="1"/>
    <col min="20" max="20" width="10.85546875" style="1" hidden="1" customWidth="1"/>
    <col min="21" max="21" width="11.140625" style="1" hidden="1" customWidth="1"/>
    <col min="22" max="22" width="11.85546875" style="1" hidden="1" customWidth="1"/>
    <col min="23" max="23" width="13.140625" style="1" hidden="1" customWidth="1"/>
    <col min="24" max="24" width="11" style="1" hidden="1" customWidth="1"/>
    <col min="25" max="25" width="12.5703125" style="1" hidden="1" customWidth="1"/>
    <col min="26" max="27" width="11.7109375" style="1" hidden="1" customWidth="1"/>
    <col min="28" max="28" width="11.7109375" style="1" customWidth="1"/>
    <col min="29" max="32" width="11.140625" style="1" customWidth="1"/>
    <col min="33" max="33" width="11.7109375" style="1" customWidth="1"/>
    <col min="34" max="34" width="12" style="1" customWidth="1"/>
    <col min="35" max="37" width="11.7109375" style="1" customWidth="1"/>
    <col min="38" max="38" width="10.85546875" style="1" customWidth="1"/>
    <col min="39" max="39" width="9.7109375" style="1" customWidth="1"/>
    <col min="40" max="40" width="11.7109375" style="1" hidden="1" customWidth="1"/>
    <col min="41" max="44" width="10.7109375" style="1" hidden="1" customWidth="1"/>
    <col min="45" max="50" width="11.7109375" style="1" hidden="1" customWidth="1"/>
    <col min="51" max="51" width="9.7109375" style="1" hidden="1" customWidth="1"/>
    <col min="52" max="52" width="11.42578125" style="1" customWidth="1"/>
    <col min="53" max="53" width="10.42578125" style="1" customWidth="1"/>
    <col min="54" max="54" width="10" style="1" bestFit="1" customWidth="1"/>
    <col min="55" max="56" width="11.140625" style="1" customWidth="1"/>
    <col min="57" max="58" width="11.7109375" style="1" customWidth="1"/>
    <col min="59" max="59" width="11.140625" style="1" customWidth="1"/>
    <col min="60" max="60" width="11.42578125" style="1" customWidth="1"/>
    <col min="61" max="61" width="11.28515625" style="1" customWidth="1"/>
    <col min="62" max="62" width="10.140625" style="1" customWidth="1"/>
    <col min="63" max="63" width="7.140625" style="1" customWidth="1"/>
    <col min="64" max="64" width="7.42578125" style="1" customWidth="1"/>
    <col min="65" max="65" width="13" style="1" customWidth="1"/>
    <col min="66" max="16384" width="11.42578125" style="1"/>
  </cols>
  <sheetData>
    <row r="1" spans="1:65" ht="13.5" customHeight="1">
      <c r="B1" s="159"/>
      <c r="C1" s="159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161"/>
      <c r="BL1" s="161"/>
      <c r="BM1" s="161"/>
    </row>
    <row r="2" spans="1:65" ht="14.25" thickBot="1">
      <c r="B2" s="30"/>
      <c r="C2" s="30"/>
      <c r="D2" s="68"/>
      <c r="E2" s="68"/>
      <c r="F2" s="68"/>
      <c r="G2" s="78"/>
      <c r="H2" s="78"/>
      <c r="I2" s="68"/>
      <c r="J2" s="68"/>
      <c r="K2" s="68"/>
      <c r="L2" s="68"/>
      <c r="M2" s="68"/>
      <c r="N2" s="68"/>
      <c r="O2" s="68"/>
      <c r="P2" s="68"/>
      <c r="Q2" s="68"/>
      <c r="R2" s="68"/>
      <c r="S2" s="75"/>
      <c r="T2" s="75"/>
      <c r="U2" s="68"/>
      <c r="V2" s="68"/>
      <c r="W2" s="68"/>
      <c r="X2" s="68"/>
      <c r="Y2" s="68"/>
      <c r="Z2" s="68"/>
      <c r="AA2" s="68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68"/>
      <c r="AO2" s="68"/>
      <c r="AP2" s="97"/>
      <c r="AQ2" s="97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75"/>
      <c r="BD2" s="75"/>
      <c r="BE2" s="68"/>
      <c r="BF2" s="68"/>
      <c r="BG2" s="68"/>
      <c r="BH2" s="68"/>
      <c r="BI2" s="68"/>
      <c r="BJ2" s="68"/>
      <c r="BM2" s="68"/>
    </row>
    <row r="3" spans="1:65" ht="20.25" customHeight="1" thickBot="1">
      <c r="B3" s="68"/>
      <c r="C3" s="68"/>
      <c r="D3" s="68"/>
      <c r="E3" s="68"/>
      <c r="F3" s="68"/>
      <c r="G3" s="78"/>
      <c r="H3" s="78"/>
      <c r="I3" s="68"/>
      <c r="J3" s="68"/>
      <c r="K3" s="68"/>
      <c r="L3" s="68"/>
      <c r="M3" s="68"/>
      <c r="N3" s="68"/>
      <c r="O3" s="68"/>
      <c r="P3" s="68"/>
      <c r="Q3" s="68"/>
      <c r="R3" s="68"/>
      <c r="S3" s="75"/>
      <c r="T3" s="75"/>
      <c r="U3" s="68"/>
      <c r="V3" s="68"/>
      <c r="W3" s="68"/>
      <c r="X3" s="68"/>
      <c r="Y3" s="68"/>
      <c r="Z3" s="68"/>
      <c r="AA3" s="68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68"/>
      <c r="AO3" s="68"/>
      <c r="AP3" s="97"/>
      <c r="AQ3" s="97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75"/>
      <c r="BD3" s="75"/>
      <c r="BE3" s="68"/>
      <c r="BF3" s="68"/>
      <c r="BG3" s="68"/>
      <c r="BH3" s="68"/>
      <c r="BI3" s="68"/>
      <c r="BJ3" s="162" t="s">
        <v>33</v>
      </c>
      <c r="BK3" s="163"/>
      <c r="BM3" s="22" t="s">
        <v>33</v>
      </c>
    </row>
    <row r="4" spans="1:65">
      <c r="A4" s="160" t="s">
        <v>39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2"/>
      <c r="BM4" s="2"/>
    </row>
    <row r="5" spans="1:65">
      <c r="A5" s="160" t="s">
        <v>74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2"/>
      <c r="BM5" s="2"/>
    </row>
    <row r="6" spans="1:65">
      <c r="A6" s="160" t="s">
        <v>27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2"/>
      <c r="BM6" s="2"/>
    </row>
    <row r="7" spans="1:65">
      <c r="A7" s="160" t="s">
        <v>37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2"/>
      <c r="BM7" s="2"/>
    </row>
    <row r="8" spans="1:65" ht="14.25" thickBot="1"/>
    <row r="9" spans="1:65" s="5" customFormat="1" ht="14.25" customHeight="1" thickBot="1">
      <c r="A9" s="149" t="s">
        <v>15</v>
      </c>
      <c r="B9" s="150"/>
      <c r="C9" s="164" t="s">
        <v>34</v>
      </c>
      <c r="D9" s="140" t="s">
        <v>3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2"/>
    </row>
    <row r="10" spans="1:65" s="5" customFormat="1" ht="14.25" customHeight="1" thickBot="1">
      <c r="A10" s="151"/>
      <c r="B10" s="152"/>
      <c r="C10" s="165"/>
      <c r="D10" s="140" t="s">
        <v>16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2"/>
      <c r="P10" s="140" t="s">
        <v>17</v>
      </c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2"/>
      <c r="AB10" s="140" t="s">
        <v>18</v>
      </c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2"/>
      <c r="AN10" s="140" t="s">
        <v>19</v>
      </c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2"/>
      <c r="AZ10" s="140" t="s">
        <v>26</v>
      </c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2"/>
    </row>
    <row r="11" spans="1:65" s="5" customFormat="1" ht="14.25" customHeight="1" thickBot="1">
      <c r="A11" s="151"/>
      <c r="B11" s="152"/>
      <c r="C11" s="165"/>
      <c r="D11" s="147" t="s">
        <v>30</v>
      </c>
      <c r="E11" s="155" t="s">
        <v>49</v>
      </c>
      <c r="F11" s="156"/>
      <c r="G11" s="155" t="s">
        <v>50</v>
      </c>
      <c r="H11" s="156"/>
      <c r="I11" s="147" t="s">
        <v>24</v>
      </c>
      <c r="J11" s="153" t="s">
        <v>12</v>
      </c>
      <c r="K11" s="147" t="s">
        <v>7</v>
      </c>
      <c r="L11" s="147" t="s">
        <v>1</v>
      </c>
      <c r="M11" s="147" t="s">
        <v>11</v>
      </c>
      <c r="N11" s="147" t="s">
        <v>36</v>
      </c>
      <c r="O11" s="147" t="s">
        <v>8</v>
      </c>
      <c r="P11" s="147" t="s">
        <v>30</v>
      </c>
      <c r="Q11" s="155" t="s">
        <v>49</v>
      </c>
      <c r="R11" s="156"/>
      <c r="S11" s="155" t="s">
        <v>50</v>
      </c>
      <c r="T11" s="156"/>
      <c r="U11" s="147" t="s">
        <v>24</v>
      </c>
      <c r="V11" s="153" t="s">
        <v>12</v>
      </c>
      <c r="W11" s="147" t="s">
        <v>7</v>
      </c>
      <c r="X11" s="147" t="s">
        <v>1</v>
      </c>
      <c r="Y11" s="147" t="s">
        <v>11</v>
      </c>
      <c r="Z11" s="147" t="s">
        <v>36</v>
      </c>
      <c r="AA11" s="147" t="s">
        <v>8</v>
      </c>
      <c r="AB11" s="147" t="s">
        <v>30</v>
      </c>
      <c r="AC11" s="155" t="s">
        <v>49</v>
      </c>
      <c r="AD11" s="156"/>
      <c r="AE11" s="140" t="s">
        <v>50</v>
      </c>
      <c r="AF11" s="142"/>
      <c r="AG11" s="147" t="s">
        <v>24</v>
      </c>
      <c r="AH11" s="157" t="s">
        <v>12</v>
      </c>
      <c r="AI11" s="147" t="s">
        <v>7</v>
      </c>
      <c r="AJ11" s="147" t="s">
        <v>1</v>
      </c>
      <c r="AK11" s="147" t="s">
        <v>11</v>
      </c>
      <c r="AL11" s="147" t="s">
        <v>36</v>
      </c>
      <c r="AM11" s="147" t="s">
        <v>8</v>
      </c>
      <c r="AN11" s="147" t="s">
        <v>30</v>
      </c>
      <c r="AO11" s="155" t="s">
        <v>49</v>
      </c>
      <c r="AP11" s="156"/>
      <c r="AQ11" s="140" t="s">
        <v>50</v>
      </c>
      <c r="AR11" s="142"/>
      <c r="AS11" s="147" t="s">
        <v>24</v>
      </c>
      <c r="AT11" s="157" t="s">
        <v>12</v>
      </c>
      <c r="AU11" s="147" t="s">
        <v>7</v>
      </c>
      <c r="AV11" s="147" t="s">
        <v>1</v>
      </c>
      <c r="AW11" s="147" t="s">
        <v>11</v>
      </c>
      <c r="AX11" s="147" t="s">
        <v>36</v>
      </c>
      <c r="AY11" s="147" t="s">
        <v>8</v>
      </c>
      <c r="AZ11" s="147" t="s">
        <v>30</v>
      </c>
      <c r="BA11" s="155" t="s">
        <v>49</v>
      </c>
      <c r="BB11" s="156"/>
      <c r="BC11" s="140" t="s">
        <v>50</v>
      </c>
      <c r="BD11" s="142"/>
      <c r="BE11" s="147" t="s">
        <v>24</v>
      </c>
      <c r="BF11" s="157" t="s">
        <v>12</v>
      </c>
      <c r="BG11" s="157" t="s">
        <v>7</v>
      </c>
      <c r="BH11" s="157" t="s">
        <v>1</v>
      </c>
      <c r="BI11" s="157" t="s">
        <v>11</v>
      </c>
      <c r="BJ11" s="157" t="s">
        <v>36</v>
      </c>
      <c r="BK11" s="157" t="s">
        <v>8</v>
      </c>
    </row>
    <row r="12" spans="1:65" s="5" customFormat="1" ht="14.25" customHeight="1" thickBot="1">
      <c r="A12" s="151"/>
      <c r="B12" s="152"/>
      <c r="C12" s="165"/>
      <c r="D12" s="148"/>
      <c r="E12" s="11" t="s">
        <v>4</v>
      </c>
      <c r="F12" s="11" t="s">
        <v>5</v>
      </c>
      <c r="G12" s="11" t="s">
        <v>4</v>
      </c>
      <c r="H12" s="11" t="s">
        <v>5</v>
      </c>
      <c r="I12" s="148"/>
      <c r="J12" s="154"/>
      <c r="K12" s="148"/>
      <c r="L12" s="148"/>
      <c r="M12" s="148"/>
      <c r="N12" s="148"/>
      <c r="O12" s="148"/>
      <c r="P12" s="148"/>
      <c r="Q12" s="11" t="s">
        <v>4</v>
      </c>
      <c r="R12" s="11" t="s">
        <v>5</v>
      </c>
      <c r="S12" s="11" t="s">
        <v>4</v>
      </c>
      <c r="T12" s="11" t="s">
        <v>5</v>
      </c>
      <c r="U12" s="148"/>
      <c r="V12" s="154"/>
      <c r="W12" s="148"/>
      <c r="X12" s="148"/>
      <c r="Y12" s="148"/>
      <c r="Z12" s="148"/>
      <c r="AA12" s="148"/>
      <c r="AB12" s="148"/>
      <c r="AC12" s="118" t="s">
        <v>4</v>
      </c>
      <c r="AD12" s="116" t="s">
        <v>5</v>
      </c>
      <c r="AE12" s="116" t="s">
        <v>4</v>
      </c>
      <c r="AF12" s="116" t="s">
        <v>5</v>
      </c>
      <c r="AG12" s="148"/>
      <c r="AH12" s="158"/>
      <c r="AI12" s="148"/>
      <c r="AJ12" s="148"/>
      <c r="AK12" s="148"/>
      <c r="AL12" s="148"/>
      <c r="AM12" s="148"/>
      <c r="AN12" s="148"/>
      <c r="AO12" s="122" t="s">
        <v>4</v>
      </c>
      <c r="AP12" s="121" t="s">
        <v>5</v>
      </c>
      <c r="AQ12" s="121" t="s">
        <v>4</v>
      </c>
      <c r="AR12" s="121" t="s">
        <v>5</v>
      </c>
      <c r="AS12" s="148"/>
      <c r="AT12" s="158"/>
      <c r="AU12" s="148"/>
      <c r="AV12" s="148"/>
      <c r="AW12" s="148"/>
      <c r="AX12" s="148"/>
      <c r="AY12" s="148"/>
      <c r="AZ12" s="148"/>
      <c r="BA12" s="103" t="s">
        <v>4</v>
      </c>
      <c r="BB12" s="11" t="s">
        <v>5</v>
      </c>
      <c r="BC12" s="11" t="s">
        <v>4</v>
      </c>
      <c r="BD12" s="11" t="s">
        <v>5</v>
      </c>
      <c r="BE12" s="148"/>
      <c r="BF12" s="158"/>
      <c r="BG12" s="158"/>
      <c r="BH12" s="158"/>
      <c r="BI12" s="158"/>
      <c r="BJ12" s="158"/>
      <c r="BK12" s="158"/>
    </row>
    <row r="13" spans="1:65" ht="21" customHeight="1">
      <c r="A13" s="166" t="s">
        <v>47</v>
      </c>
      <c r="B13" s="167"/>
      <c r="C13" s="47">
        <v>927100</v>
      </c>
      <c r="D13" s="47">
        <v>264160</v>
      </c>
      <c r="E13" s="47">
        <v>0</v>
      </c>
      <c r="F13" s="47">
        <v>0</v>
      </c>
      <c r="G13" s="47">
        <v>124350.7</v>
      </c>
      <c r="H13" s="47">
        <v>35560</v>
      </c>
      <c r="I13" s="49">
        <v>352950.7</v>
      </c>
      <c r="J13" s="47">
        <v>352950.69999999995</v>
      </c>
      <c r="K13" s="47">
        <v>352950.69999999995</v>
      </c>
      <c r="L13" s="47">
        <v>352950.69999999995</v>
      </c>
      <c r="M13" s="47">
        <v>352950.69999999995</v>
      </c>
      <c r="N13" s="85">
        <v>0</v>
      </c>
      <c r="O13" s="31">
        <v>0</v>
      </c>
      <c r="P13" s="47">
        <v>274320</v>
      </c>
      <c r="Q13" s="47">
        <v>0</v>
      </c>
      <c r="R13" s="47">
        <v>0</v>
      </c>
      <c r="S13" s="47">
        <v>43388.1</v>
      </c>
      <c r="T13" s="47">
        <v>195470.7</v>
      </c>
      <c r="U13" s="49">
        <v>122237.39999999997</v>
      </c>
      <c r="V13" s="47">
        <v>122237.4</v>
      </c>
      <c r="W13" s="47">
        <v>122237.4</v>
      </c>
      <c r="X13" s="47">
        <v>122237.4</v>
      </c>
      <c r="Y13" s="47">
        <v>122237.4</v>
      </c>
      <c r="Z13" s="85">
        <v>0</v>
      </c>
      <c r="AA13" s="31">
        <v>0</v>
      </c>
      <c r="AB13" s="47">
        <v>63500</v>
      </c>
      <c r="AC13" s="47">
        <v>0</v>
      </c>
      <c r="AD13" s="47">
        <v>0</v>
      </c>
      <c r="AE13" s="47">
        <v>370021.3</v>
      </c>
      <c r="AF13" s="47">
        <v>100008.1</v>
      </c>
      <c r="AG13" s="49">
        <v>333513.19999999995</v>
      </c>
      <c r="AH13" s="47">
        <v>333513.2</v>
      </c>
      <c r="AI13" s="47">
        <v>333513.2</v>
      </c>
      <c r="AJ13" s="47">
        <v>333513.2</v>
      </c>
      <c r="AK13" s="47">
        <v>333513.2</v>
      </c>
      <c r="AL13" s="85">
        <v>0</v>
      </c>
      <c r="AM13" s="31">
        <v>0</v>
      </c>
      <c r="AN13" s="47"/>
      <c r="AO13" s="47"/>
      <c r="AP13" s="47"/>
      <c r="AQ13" s="47"/>
      <c r="AR13" s="47"/>
      <c r="AS13" s="49"/>
      <c r="AT13" s="47"/>
      <c r="AU13" s="47"/>
      <c r="AV13" s="47"/>
      <c r="AW13" s="47"/>
      <c r="AX13" s="85">
        <v>0</v>
      </c>
      <c r="AY13" s="31" t="e">
        <v>#DIV/0!</v>
      </c>
      <c r="AZ13" s="49">
        <v>601980</v>
      </c>
      <c r="BA13" s="49">
        <v>0</v>
      </c>
      <c r="BB13" s="49">
        <v>0</v>
      </c>
      <c r="BC13" s="49">
        <v>537760.1</v>
      </c>
      <c r="BD13" s="49">
        <v>331038.80000000005</v>
      </c>
      <c r="BE13" s="49">
        <v>808701.3</v>
      </c>
      <c r="BF13" s="49">
        <v>808701.3</v>
      </c>
      <c r="BG13" s="49">
        <v>808701.3</v>
      </c>
      <c r="BH13" s="49">
        <v>808701.3</v>
      </c>
      <c r="BI13" s="49">
        <v>808701.3</v>
      </c>
      <c r="BJ13" s="85">
        <v>0</v>
      </c>
      <c r="BK13" s="106">
        <v>0</v>
      </c>
    </row>
    <row r="14" spans="1:65" ht="21" customHeight="1">
      <c r="A14" s="145" t="s">
        <v>67</v>
      </c>
      <c r="B14" s="146"/>
      <c r="C14" s="48">
        <v>744391</v>
      </c>
      <c r="D14" s="48">
        <v>67851.59</v>
      </c>
      <c r="E14" s="48">
        <v>22206.799999999999</v>
      </c>
      <c r="F14" s="48">
        <v>22206.799999999999</v>
      </c>
      <c r="G14" s="48">
        <v>18816.32</v>
      </c>
      <c r="H14" s="48">
        <v>9119</v>
      </c>
      <c r="I14" s="48">
        <v>77548.91</v>
      </c>
      <c r="J14" s="48">
        <v>77548.91</v>
      </c>
      <c r="K14" s="48">
        <v>77548.91</v>
      </c>
      <c r="L14" s="48">
        <v>77548.91</v>
      </c>
      <c r="M14" s="48">
        <v>77548.91</v>
      </c>
      <c r="N14" s="84">
        <v>0</v>
      </c>
      <c r="O14" s="32">
        <v>0</v>
      </c>
      <c r="P14" s="48">
        <v>312736.31</v>
      </c>
      <c r="Q14" s="48">
        <v>128125.53</v>
      </c>
      <c r="R14" s="48">
        <v>128125.53</v>
      </c>
      <c r="S14" s="48">
        <v>60653.83</v>
      </c>
      <c r="T14" s="48">
        <v>188538.74</v>
      </c>
      <c r="U14" s="48">
        <v>184851.39999999997</v>
      </c>
      <c r="V14" s="48">
        <v>184851.40000000002</v>
      </c>
      <c r="W14" s="48">
        <v>184851.40000000002</v>
      </c>
      <c r="X14" s="48">
        <v>184851.40000000002</v>
      </c>
      <c r="Y14" s="48">
        <v>184851.40000000002</v>
      </c>
      <c r="Z14" s="84">
        <v>0</v>
      </c>
      <c r="AA14" s="32">
        <v>0</v>
      </c>
      <c r="AB14" s="48">
        <v>174231</v>
      </c>
      <c r="AC14" s="48">
        <v>80883.790000000008</v>
      </c>
      <c r="AD14" s="48">
        <v>80883.789999999994</v>
      </c>
      <c r="AE14" s="48">
        <v>181069.11</v>
      </c>
      <c r="AF14" s="48">
        <v>261680.36</v>
      </c>
      <c r="AG14" s="48">
        <v>93619.75</v>
      </c>
      <c r="AH14" s="48">
        <v>93619.75</v>
      </c>
      <c r="AI14" s="48">
        <v>93619.75</v>
      </c>
      <c r="AJ14" s="48">
        <v>93619.75</v>
      </c>
      <c r="AK14" s="48">
        <v>93619.75</v>
      </c>
      <c r="AL14" s="84">
        <v>0</v>
      </c>
      <c r="AM14" s="32">
        <v>0</v>
      </c>
      <c r="AN14" s="48"/>
      <c r="AO14" s="48"/>
      <c r="AP14" s="48"/>
      <c r="AQ14" s="48"/>
      <c r="AR14" s="48"/>
      <c r="AS14" s="49"/>
      <c r="AT14" s="48"/>
      <c r="AU14" s="48"/>
      <c r="AV14" s="48"/>
      <c r="AW14" s="48"/>
      <c r="AX14" s="84">
        <v>0</v>
      </c>
      <c r="AY14" s="32" t="e">
        <v>#DIV/0!</v>
      </c>
      <c r="AZ14" s="48">
        <v>554818.9</v>
      </c>
      <c r="BA14" s="48">
        <v>231216.12</v>
      </c>
      <c r="BB14" s="48">
        <v>231216.12</v>
      </c>
      <c r="BC14" s="48">
        <v>260539.25999999998</v>
      </c>
      <c r="BD14" s="48">
        <v>459338.1</v>
      </c>
      <c r="BE14" s="48">
        <v>356020.06000000006</v>
      </c>
      <c r="BF14" s="48">
        <v>356020.06000000006</v>
      </c>
      <c r="BG14" s="48">
        <v>356020.06000000006</v>
      </c>
      <c r="BH14" s="48">
        <v>356020.06000000006</v>
      </c>
      <c r="BI14" s="48">
        <v>356020.06000000006</v>
      </c>
      <c r="BJ14" s="84">
        <v>0</v>
      </c>
      <c r="BK14" s="32">
        <v>0</v>
      </c>
    </row>
    <row r="15" spans="1:65" ht="21" customHeight="1">
      <c r="A15" s="145" t="s">
        <v>68</v>
      </c>
      <c r="B15" s="146"/>
      <c r="C15" s="48">
        <v>191500</v>
      </c>
      <c r="D15" s="48">
        <v>12389.73</v>
      </c>
      <c r="E15" s="48">
        <v>0</v>
      </c>
      <c r="F15" s="48">
        <v>0</v>
      </c>
      <c r="G15" s="48">
        <v>0</v>
      </c>
      <c r="H15" s="48">
        <v>0</v>
      </c>
      <c r="I15" s="48">
        <v>12389.73</v>
      </c>
      <c r="J15" s="48">
        <v>12389.73</v>
      </c>
      <c r="K15" s="48">
        <v>12389.73</v>
      </c>
      <c r="L15" s="48">
        <v>12389.73</v>
      </c>
      <c r="M15" s="48">
        <v>12389.73</v>
      </c>
      <c r="N15" s="84">
        <v>0</v>
      </c>
      <c r="O15" s="32">
        <v>0</v>
      </c>
      <c r="P15" s="48">
        <v>38758.270000000004</v>
      </c>
      <c r="Q15" s="48">
        <v>0</v>
      </c>
      <c r="R15" s="48">
        <v>0</v>
      </c>
      <c r="S15" s="48">
        <v>21785.18</v>
      </c>
      <c r="T15" s="48">
        <v>2484</v>
      </c>
      <c r="U15" s="48">
        <v>58059.450000000004</v>
      </c>
      <c r="V15" s="48">
        <v>58059.450000000004</v>
      </c>
      <c r="W15" s="48">
        <v>58059.450000000004</v>
      </c>
      <c r="X15" s="48">
        <v>58059.450000000004</v>
      </c>
      <c r="Y15" s="48">
        <v>58059.450000000004</v>
      </c>
      <c r="Z15" s="84">
        <v>0</v>
      </c>
      <c r="AA15" s="32">
        <v>0</v>
      </c>
      <c r="AB15" s="48">
        <v>52000</v>
      </c>
      <c r="AC15" s="48">
        <v>36087.660000000003</v>
      </c>
      <c r="AD15" s="48">
        <v>36087.660000000003</v>
      </c>
      <c r="AE15" s="48">
        <v>54232.290000000008</v>
      </c>
      <c r="AF15" s="48">
        <v>25095.18</v>
      </c>
      <c r="AG15" s="48">
        <v>81137.110000000015</v>
      </c>
      <c r="AH15" s="48">
        <v>81137.109999999986</v>
      </c>
      <c r="AI15" s="48">
        <v>81137.109999999986</v>
      </c>
      <c r="AJ15" s="48">
        <v>81137.109999999986</v>
      </c>
      <c r="AK15" s="48">
        <v>81137.109999999986</v>
      </c>
      <c r="AL15" s="84">
        <v>0</v>
      </c>
      <c r="AM15" s="32">
        <v>0</v>
      </c>
      <c r="AN15" s="48"/>
      <c r="AO15" s="48"/>
      <c r="AP15" s="48"/>
      <c r="AQ15" s="48"/>
      <c r="AR15" s="48"/>
      <c r="AS15" s="49"/>
      <c r="AT15" s="48"/>
      <c r="AU15" s="48"/>
      <c r="AV15" s="48"/>
      <c r="AW15" s="48"/>
      <c r="AX15" s="84">
        <v>0</v>
      </c>
      <c r="AY15" s="32" t="e">
        <v>#DIV/0!</v>
      </c>
      <c r="AZ15" s="48">
        <v>103148</v>
      </c>
      <c r="BA15" s="48">
        <v>36087.660000000003</v>
      </c>
      <c r="BB15" s="48">
        <v>36087.660000000003</v>
      </c>
      <c r="BC15" s="48">
        <v>76017.47</v>
      </c>
      <c r="BD15" s="48">
        <v>27579.18</v>
      </c>
      <c r="BE15" s="48">
        <v>151586.29</v>
      </c>
      <c r="BF15" s="48">
        <v>151586.28999999998</v>
      </c>
      <c r="BG15" s="48">
        <v>151586.28999999998</v>
      </c>
      <c r="BH15" s="48">
        <v>151586.28999999998</v>
      </c>
      <c r="BI15" s="48">
        <v>151586.28999999998</v>
      </c>
      <c r="BJ15" s="84">
        <v>0</v>
      </c>
      <c r="BK15" s="32">
        <v>0</v>
      </c>
    </row>
    <row r="16" spans="1:65" ht="21" customHeight="1">
      <c r="A16" s="145" t="s">
        <v>69</v>
      </c>
      <c r="B16" s="146"/>
      <c r="C16" s="48">
        <v>4823378.9999999991</v>
      </c>
      <c r="D16" s="48">
        <v>392038.83999999997</v>
      </c>
      <c r="E16" s="48">
        <v>0</v>
      </c>
      <c r="F16" s="48">
        <v>0</v>
      </c>
      <c r="G16" s="48">
        <v>14594</v>
      </c>
      <c r="H16" s="48">
        <v>0</v>
      </c>
      <c r="I16" s="48">
        <v>406632.83999999997</v>
      </c>
      <c r="J16" s="48">
        <v>406632.83999999997</v>
      </c>
      <c r="K16" s="48">
        <v>406632.83999999997</v>
      </c>
      <c r="L16" s="48">
        <v>406632.83999999997</v>
      </c>
      <c r="M16" s="48">
        <v>406632.83999999997</v>
      </c>
      <c r="N16" s="84">
        <v>0</v>
      </c>
      <c r="O16" s="32">
        <v>0</v>
      </c>
      <c r="P16" s="48">
        <v>2082429.6</v>
      </c>
      <c r="Q16" s="48">
        <v>17391.78</v>
      </c>
      <c r="R16" s="48">
        <v>17391.78</v>
      </c>
      <c r="S16" s="48">
        <v>54380.35</v>
      </c>
      <c r="T16" s="48">
        <v>1845653.9900000002</v>
      </c>
      <c r="U16" s="48">
        <v>291155.9599999995</v>
      </c>
      <c r="V16" s="48">
        <v>291155.95999999996</v>
      </c>
      <c r="W16" s="48">
        <v>291155.95999999996</v>
      </c>
      <c r="X16" s="48">
        <v>291155.95999999996</v>
      </c>
      <c r="Y16" s="48">
        <v>291155.95999999996</v>
      </c>
      <c r="Z16" s="84">
        <v>-4.6566128730773926E-10</v>
      </c>
      <c r="AA16" s="32">
        <v>-1.599353443796033E-15</v>
      </c>
      <c r="AB16" s="48">
        <v>1775382.56</v>
      </c>
      <c r="AC16" s="48">
        <v>220195.85</v>
      </c>
      <c r="AD16" s="48">
        <v>220195.85</v>
      </c>
      <c r="AE16" s="48">
        <v>1952019.08</v>
      </c>
      <c r="AF16" s="48">
        <v>2201551.7400000002</v>
      </c>
      <c r="AG16" s="48">
        <v>1525849.9</v>
      </c>
      <c r="AH16" s="48">
        <v>1525849.9</v>
      </c>
      <c r="AI16" s="48">
        <v>1525849.9</v>
      </c>
      <c r="AJ16" s="48">
        <v>1525849.9</v>
      </c>
      <c r="AK16" s="48">
        <v>1525849.9</v>
      </c>
      <c r="AL16" s="84">
        <v>0</v>
      </c>
      <c r="AM16" s="32">
        <v>0</v>
      </c>
      <c r="AN16" s="48"/>
      <c r="AO16" s="48"/>
      <c r="AP16" s="48"/>
      <c r="AQ16" s="48"/>
      <c r="AR16" s="48"/>
      <c r="AS16" s="49"/>
      <c r="AT16" s="48"/>
      <c r="AU16" s="48"/>
      <c r="AV16" s="48"/>
      <c r="AW16" s="48"/>
      <c r="AX16" s="84">
        <v>0</v>
      </c>
      <c r="AY16" s="32" t="e">
        <v>#DIV/0!</v>
      </c>
      <c r="AZ16" s="48">
        <v>4249851</v>
      </c>
      <c r="BA16" s="48">
        <v>237587.63</v>
      </c>
      <c r="BB16" s="48">
        <v>237587.63</v>
      </c>
      <c r="BC16" s="48">
        <v>2020993.4300000002</v>
      </c>
      <c r="BD16" s="48">
        <v>4047205.7300000004</v>
      </c>
      <c r="BE16" s="48">
        <v>2223638.6999999993</v>
      </c>
      <c r="BF16" s="48">
        <v>2223638.6999999997</v>
      </c>
      <c r="BG16" s="48">
        <v>2223638.6999999997</v>
      </c>
      <c r="BH16" s="48">
        <v>2223638.6999999997</v>
      </c>
      <c r="BI16" s="48">
        <v>2223638.6999999997</v>
      </c>
      <c r="BJ16" s="84">
        <v>0</v>
      </c>
      <c r="BK16" s="32">
        <v>0</v>
      </c>
    </row>
    <row r="17" spans="1:68" ht="21" customHeight="1">
      <c r="A17" s="145" t="s">
        <v>46</v>
      </c>
      <c r="B17" s="146"/>
      <c r="C17" s="48">
        <v>348516</v>
      </c>
      <c r="D17" s="48">
        <v>1120</v>
      </c>
      <c r="E17" s="48">
        <v>0</v>
      </c>
      <c r="F17" s="48">
        <v>0</v>
      </c>
      <c r="G17" s="48">
        <v>0</v>
      </c>
      <c r="H17" s="48">
        <v>0</v>
      </c>
      <c r="I17" s="48">
        <v>1120</v>
      </c>
      <c r="J17" s="48">
        <v>1120</v>
      </c>
      <c r="K17" s="48">
        <v>1120</v>
      </c>
      <c r="L17" s="48">
        <v>1120</v>
      </c>
      <c r="M17" s="48">
        <v>1120</v>
      </c>
      <c r="N17" s="84">
        <v>0</v>
      </c>
      <c r="O17" s="32">
        <v>0</v>
      </c>
      <c r="P17" s="48">
        <v>100184</v>
      </c>
      <c r="Q17" s="48">
        <v>16153.84</v>
      </c>
      <c r="R17" s="48">
        <v>16153.84</v>
      </c>
      <c r="S17" s="48">
        <v>52627.68</v>
      </c>
      <c r="T17" s="48">
        <v>64577.21</v>
      </c>
      <c r="U17" s="48">
        <v>88234.47</v>
      </c>
      <c r="V17" s="48">
        <v>88234.470000000016</v>
      </c>
      <c r="W17" s="48">
        <v>88234.470000000016</v>
      </c>
      <c r="X17" s="48">
        <v>88234.470000000016</v>
      </c>
      <c r="Y17" s="48">
        <v>88234.470000000016</v>
      </c>
      <c r="Z17" s="84">
        <v>0</v>
      </c>
      <c r="AA17" s="32">
        <v>0</v>
      </c>
      <c r="AB17" s="48">
        <v>92280</v>
      </c>
      <c r="AC17" s="48">
        <v>3240.4</v>
      </c>
      <c r="AD17" s="48">
        <v>3240.4</v>
      </c>
      <c r="AE17" s="48">
        <v>66726.44</v>
      </c>
      <c r="AF17" s="48">
        <v>138056.44</v>
      </c>
      <c r="AG17" s="48">
        <v>20950</v>
      </c>
      <c r="AH17" s="48">
        <v>20950</v>
      </c>
      <c r="AI17" s="48">
        <v>20950</v>
      </c>
      <c r="AJ17" s="48">
        <v>20950</v>
      </c>
      <c r="AK17" s="48">
        <v>20950</v>
      </c>
      <c r="AL17" s="84">
        <v>0</v>
      </c>
      <c r="AM17" s="32">
        <v>0</v>
      </c>
      <c r="AN17" s="48"/>
      <c r="AO17" s="48"/>
      <c r="AP17" s="48"/>
      <c r="AQ17" s="48"/>
      <c r="AR17" s="48"/>
      <c r="AS17" s="49"/>
      <c r="AT17" s="48"/>
      <c r="AU17" s="48"/>
      <c r="AV17" s="48"/>
      <c r="AW17" s="48"/>
      <c r="AX17" s="84">
        <v>0</v>
      </c>
      <c r="AY17" s="32" t="e">
        <v>#DIV/0!</v>
      </c>
      <c r="AZ17" s="48">
        <v>193584</v>
      </c>
      <c r="BA17" s="48">
        <v>19394.240000000002</v>
      </c>
      <c r="BB17" s="48">
        <v>19394.240000000002</v>
      </c>
      <c r="BC17" s="48">
        <v>119354.12</v>
      </c>
      <c r="BD17" s="48">
        <v>202633.65</v>
      </c>
      <c r="BE17" s="48">
        <v>110304.47</v>
      </c>
      <c r="BF17" s="48">
        <v>110304.47000000002</v>
      </c>
      <c r="BG17" s="48">
        <v>110304.47000000002</v>
      </c>
      <c r="BH17" s="48">
        <v>110304.47000000002</v>
      </c>
      <c r="BI17" s="48">
        <v>110304.47000000002</v>
      </c>
      <c r="BJ17" s="84">
        <v>0</v>
      </c>
      <c r="BK17" s="32">
        <v>0</v>
      </c>
    </row>
    <row r="18" spans="1:68" ht="21" customHeight="1">
      <c r="A18" s="145" t="s">
        <v>70</v>
      </c>
      <c r="B18" s="146"/>
      <c r="C18" s="48">
        <v>149652</v>
      </c>
      <c r="D18" s="48">
        <v>1006.99</v>
      </c>
      <c r="E18" s="48">
        <v>0</v>
      </c>
      <c r="F18" s="48">
        <v>0</v>
      </c>
      <c r="G18" s="48">
        <v>0</v>
      </c>
      <c r="H18" s="48">
        <v>0</v>
      </c>
      <c r="I18" s="48">
        <v>1006.99</v>
      </c>
      <c r="J18" s="48">
        <v>1006.99</v>
      </c>
      <c r="K18" s="48">
        <v>1006.99</v>
      </c>
      <c r="L18" s="48">
        <v>1006.99</v>
      </c>
      <c r="M18" s="48">
        <v>1006.99</v>
      </c>
      <c r="N18" s="84">
        <v>0</v>
      </c>
      <c r="O18" s="32">
        <v>0</v>
      </c>
      <c r="P18" s="48">
        <v>21789</v>
      </c>
      <c r="Q18" s="48">
        <v>8000</v>
      </c>
      <c r="R18" s="48">
        <v>8000</v>
      </c>
      <c r="S18" s="48">
        <v>8863.01</v>
      </c>
      <c r="T18" s="48">
        <v>21789</v>
      </c>
      <c r="U18" s="48">
        <v>8863.010000000002</v>
      </c>
      <c r="V18" s="48">
        <v>8863.01</v>
      </c>
      <c r="W18" s="48">
        <v>8863.01</v>
      </c>
      <c r="X18" s="48">
        <v>8863.01</v>
      </c>
      <c r="Y18" s="48">
        <v>8863.01</v>
      </c>
      <c r="Z18" s="84">
        <v>0</v>
      </c>
      <c r="AA18" s="32">
        <v>0</v>
      </c>
      <c r="AB18" s="48">
        <v>78266</v>
      </c>
      <c r="AC18" s="48">
        <v>0</v>
      </c>
      <c r="AD18" s="48">
        <v>0</v>
      </c>
      <c r="AE18" s="48">
        <v>21893</v>
      </c>
      <c r="AF18" s="48">
        <v>99217</v>
      </c>
      <c r="AG18" s="48">
        <v>942</v>
      </c>
      <c r="AH18" s="48">
        <v>942</v>
      </c>
      <c r="AI18" s="48">
        <v>942</v>
      </c>
      <c r="AJ18" s="48">
        <v>942</v>
      </c>
      <c r="AK18" s="48">
        <v>942</v>
      </c>
      <c r="AL18" s="84">
        <v>0</v>
      </c>
      <c r="AM18" s="32">
        <v>0</v>
      </c>
      <c r="AN18" s="48"/>
      <c r="AO18" s="48"/>
      <c r="AP18" s="48"/>
      <c r="AQ18" s="48"/>
      <c r="AR18" s="48"/>
      <c r="AS18" s="49"/>
      <c r="AT18" s="48"/>
      <c r="AU18" s="48"/>
      <c r="AV18" s="48"/>
      <c r="AW18" s="48"/>
      <c r="AX18" s="84">
        <v>0</v>
      </c>
      <c r="AY18" s="32" t="e">
        <v>#DIV/0!</v>
      </c>
      <c r="AZ18" s="48">
        <v>101061.99</v>
      </c>
      <c r="BA18" s="48">
        <v>8000</v>
      </c>
      <c r="BB18" s="48">
        <v>8000</v>
      </c>
      <c r="BC18" s="48">
        <v>30756.010000000002</v>
      </c>
      <c r="BD18" s="48">
        <v>121006</v>
      </c>
      <c r="BE18" s="48">
        <v>10812</v>
      </c>
      <c r="BF18" s="48">
        <v>10812</v>
      </c>
      <c r="BG18" s="48">
        <v>10812</v>
      </c>
      <c r="BH18" s="48">
        <v>10812</v>
      </c>
      <c r="BI18" s="48">
        <v>10812</v>
      </c>
      <c r="BJ18" s="84">
        <v>0</v>
      </c>
      <c r="BK18" s="32">
        <v>0</v>
      </c>
    </row>
    <row r="19" spans="1:68" ht="21" customHeight="1">
      <c r="A19" s="145" t="s">
        <v>71</v>
      </c>
      <c r="B19" s="146"/>
      <c r="C19" s="48">
        <v>58225456</v>
      </c>
      <c r="D19" s="48">
        <v>15025626.85</v>
      </c>
      <c r="E19" s="48">
        <v>1290</v>
      </c>
      <c r="F19" s="48">
        <v>1290</v>
      </c>
      <c r="G19" s="48">
        <v>81008.100000000006</v>
      </c>
      <c r="H19" s="48">
        <v>4234331.51</v>
      </c>
      <c r="I19" s="48">
        <v>10872303.439999999</v>
      </c>
      <c r="J19" s="48">
        <v>10872303.439999999</v>
      </c>
      <c r="K19" s="48">
        <v>10872303.439999999</v>
      </c>
      <c r="L19" s="48">
        <v>10872303.439999999</v>
      </c>
      <c r="M19" s="48">
        <v>10872303.439999999</v>
      </c>
      <c r="N19" s="84">
        <v>0</v>
      </c>
      <c r="O19" s="32">
        <v>0</v>
      </c>
      <c r="P19" s="48">
        <v>12913570.82</v>
      </c>
      <c r="Q19" s="48">
        <v>698931.42999999993</v>
      </c>
      <c r="R19" s="48">
        <v>698931.43</v>
      </c>
      <c r="S19" s="48">
        <v>4987921.07</v>
      </c>
      <c r="T19" s="48">
        <v>6189917.6099999994</v>
      </c>
      <c r="U19" s="48">
        <v>11711574.280000001</v>
      </c>
      <c r="V19" s="48">
        <v>11711574.279999999</v>
      </c>
      <c r="W19" s="48">
        <v>11711574.279999999</v>
      </c>
      <c r="X19" s="48">
        <v>11711574.279999999</v>
      </c>
      <c r="Y19" s="48">
        <v>11711574.279999999</v>
      </c>
      <c r="Z19" s="84">
        <v>0</v>
      </c>
      <c r="AA19" s="32">
        <v>0</v>
      </c>
      <c r="AB19" s="48">
        <v>16809178.440000001</v>
      </c>
      <c r="AC19" s="48">
        <v>1503829.26</v>
      </c>
      <c r="AD19" s="48">
        <v>1503829.2600000002</v>
      </c>
      <c r="AE19" s="48">
        <v>6657461.6400000006</v>
      </c>
      <c r="AF19" s="48">
        <v>9576872.2799999993</v>
      </c>
      <c r="AG19" s="48">
        <v>13889767.800000003</v>
      </c>
      <c r="AH19" s="48">
        <v>13889767.799999999</v>
      </c>
      <c r="AI19" s="48">
        <v>13889767.799999999</v>
      </c>
      <c r="AJ19" s="48">
        <v>13889767.799999999</v>
      </c>
      <c r="AK19" s="48">
        <v>13889767.799999999</v>
      </c>
      <c r="AL19" s="84">
        <v>0</v>
      </c>
      <c r="AM19" s="32">
        <v>0</v>
      </c>
      <c r="AN19" s="48"/>
      <c r="AO19" s="48"/>
      <c r="AP19" s="48"/>
      <c r="AQ19" s="48"/>
      <c r="AR19" s="48"/>
      <c r="AS19" s="49"/>
      <c r="AT19" s="48"/>
      <c r="AU19" s="48"/>
      <c r="AV19" s="48"/>
      <c r="AW19" s="48"/>
      <c r="AX19" s="84">
        <v>0</v>
      </c>
      <c r="AY19" s="32" t="e">
        <v>#DIV/0!</v>
      </c>
      <c r="AZ19" s="48">
        <v>44748376.109999999</v>
      </c>
      <c r="BA19" s="48">
        <v>2204050.69</v>
      </c>
      <c r="BB19" s="48">
        <v>2204050.6900000004</v>
      </c>
      <c r="BC19" s="48">
        <v>11726390.810000001</v>
      </c>
      <c r="BD19" s="48">
        <v>20001121.399999999</v>
      </c>
      <c r="BE19" s="48">
        <v>36473645.520000003</v>
      </c>
      <c r="BF19" s="48">
        <v>36473645.519999996</v>
      </c>
      <c r="BG19" s="48">
        <v>36473645.519999996</v>
      </c>
      <c r="BH19" s="48">
        <v>36473645.519999996</v>
      </c>
      <c r="BI19" s="48">
        <v>36473645.519999996</v>
      </c>
      <c r="BJ19" s="84">
        <v>0</v>
      </c>
      <c r="BK19" s="32">
        <v>0</v>
      </c>
    </row>
    <row r="20" spans="1:68" ht="6" customHeight="1" thickBot="1">
      <c r="A20" s="143"/>
      <c r="B20" s="144"/>
      <c r="C20" s="49"/>
      <c r="D20" s="50"/>
      <c r="E20" s="50"/>
      <c r="F20" s="50"/>
      <c r="G20" s="50"/>
      <c r="H20" s="50"/>
      <c r="I20" s="51"/>
      <c r="J20" s="51"/>
      <c r="K20" s="51"/>
      <c r="L20" s="51"/>
      <c r="M20" s="51"/>
      <c r="N20" s="43"/>
      <c r="O20" s="43"/>
      <c r="P20" s="50"/>
      <c r="Q20" s="50"/>
      <c r="R20" s="50"/>
      <c r="S20" s="50"/>
      <c r="T20" s="50"/>
      <c r="U20" s="51"/>
      <c r="V20" s="51"/>
      <c r="W20" s="51"/>
      <c r="X20" s="51"/>
      <c r="Y20" s="51"/>
      <c r="Z20" s="43"/>
      <c r="AA20" s="43"/>
      <c r="AB20" s="50"/>
      <c r="AC20" s="50"/>
      <c r="AD20" s="50"/>
      <c r="AE20" s="50"/>
      <c r="AF20" s="50"/>
      <c r="AG20" s="51"/>
      <c r="AH20" s="51"/>
      <c r="AI20" s="51"/>
      <c r="AJ20" s="51"/>
      <c r="AK20" s="51"/>
      <c r="AL20" s="43"/>
      <c r="AM20" s="43"/>
      <c r="AN20" s="50"/>
      <c r="AO20" s="50"/>
      <c r="AP20" s="50"/>
      <c r="AQ20" s="50"/>
      <c r="AR20" s="50"/>
      <c r="AS20" s="51"/>
      <c r="AT20" s="51"/>
      <c r="AU20" s="51"/>
      <c r="AV20" s="51"/>
      <c r="AW20" s="51"/>
      <c r="AX20" s="43"/>
      <c r="AY20" s="43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24"/>
    </row>
    <row r="21" spans="1:68" s="5" customFormat="1" ht="20.25" customHeight="1" thickBot="1">
      <c r="A21" s="168" t="s">
        <v>0</v>
      </c>
      <c r="B21" s="170"/>
      <c r="C21" s="52">
        <v>65409994</v>
      </c>
      <c r="D21" s="52">
        <v>15764194</v>
      </c>
      <c r="E21" s="52">
        <v>23496.799999999999</v>
      </c>
      <c r="F21" s="52">
        <v>23496.799999999999</v>
      </c>
      <c r="G21" s="52">
        <v>238769.12</v>
      </c>
      <c r="H21" s="52">
        <v>4279010.51</v>
      </c>
      <c r="I21" s="52">
        <v>11723952.609999999</v>
      </c>
      <c r="J21" s="52">
        <v>11723952.609999999</v>
      </c>
      <c r="K21" s="52">
        <v>11723952.609999999</v>
      </c>
      <c r="L21" s="52">
        <v>11723952.609999999</v>
      </c>
      <c r="M21" s="52">
        <v>11723952.609999999</v>
      </c>
      <c r="N21" s="52">
        <v>0</v>
      </c>
      <c r="O21" s="64">
        <v>0</v>
      </c>
      <c r="P21" s="52">
        <v>15743788</v>
      </c>
      <c r="Q21" s="52">
        <v>868602.58</v>
      </c>
      <c r="R21" s="52">
        <v>868602.58000000007</v>
      </c>
      <c r="S21" s="52">
        <v>5229619.2200000007</v>
      </c>
      <c r="T21" s="52">
        <v>8508431.25</v>
      </c>
      <c r="U21" s="52">
        <v>12464975.970000001</v>
      </c>
      <c r="V21" s="52">
        <v>12464975.969999999</v>
      </c>
      <c r="W21" s="52">
        <v>12464975.969999999</v>
      </c>
      <c r="X21" s="52">
        <v>12464975.969999999</v>
      </c>
      <c r="Y21" s="52">
        <v>12464975.969999999</v>
      </c>
      <c r="Z21" s="52">
        <v>-4.6566128730773926E-10</v>
      </c>
      <c r="AA21" s="64">
        <v>-3.7357576013661522E-17</v>
      </c>
      <c r="AB21" s="52">
        <v>19044838</v>
      </c>
      <c r="AC21" s="52">
        <v>1844236.96</v>
      </c>
      <c r="AD21" s="52">
        <v>1844236.9600000002</v>
      </c>
      <c r="AE21" s="52">
        <v>9303422.8600000013</v>
      </c>
      <c r="AF21" s="52">
        <v>12402481.1</v>
      </c>
      <c r="AG21" s="52">
        <v>15945779.760000002</v>
      </c>
      <c r="AH21" s="52">
        <v>15945779.759999998</v>
      </c>
      <c r="AI21" s="52">
        <v>15945779.759999998</v>
      </c>
      <c r="AJ21" s="52">
        <v>15945779.759999998</v>
      </c>
      <c r="AK21" s="52">
        <v>15945779.759999998</v>
      </c>
      <c r="AL21" s="90">
        <v>0</v>
      </c>
      <c r="AM21" s="64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90">
        <v>0</v>
      </c>
      <c r="AY21" s="64" t="e">
        <v>#DIV/0!</v>
      </c>
      <c r="AZ21" s="104">
        <v>50552820</v>
      </c>
      <c r="BA21" s="104">
        <v>2736336.34</v>
      </c>
      <c r="BB21" s="104">
        <v>2736336.3400000003</v>
      </c>
      <c r="BC21" s="104">
        <v>14771811.200000001</v>
      </c>
      <c r="BD21" s="104">
        <v>25189922.859999999</v>
      </c>
      <c r="BE21" s="104">
        <v>40134708.340000004</v>
      </c>
      <c r="BF21" s="104">
        <v>40134708.339999996</v>
      </c>
      <c r="BG21" s="104">
        <v>40134708.339999996</v>
      </c>
      <c r="BH21" s="104">
        <v>40134708.339999996</v>
      </c>
      <c r="BI21" s="104">
        <v>40134708.339999996</v>
      </c>
      <c r="BJ21" s="104">
        <v>0</v>
      </c>
      <c r="BK21" s="105">
        <v>0</v>
      </c>
    </row>
    <row r="22" spans="1:68" ht="13.5" customHeight="1">
      <c r="B22" s="20"/>
      <c r="C22" s="20"/>
      <c r="D22" s="2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21"/>
      <c r="BM22" s="21"/>
    </row>
    <row r="23" spans="1:68" ht="14.2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53"/>
      <c r="BG23" s="53"/>
      <c r="BH23" s="53"/>
      <c r="BI23" s="53"/>
      <c r="BJ23" s="53"/>
      <c r="BK23" s="53"/>
      <c r="BL23" s="21"/>
      <c r="BM23" s="21"/>
    </row>
    <row r="24" spans="1:68" ht="14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94"/>
      <c r="AO24" s="94"/>
      <c r="AP24" s="95"/>
      <c r="AQ24" s="95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53"/>
      <c r="BG24" s="53"/>
      <c r="BH24" s="53"/>
      <c r="BI24" s="53"/>
      <c r="BJ24" s="53"/>
      <c r="BK24" s="53"/>
      <c r="BL24" s="21"/>
      <c r="BM24" s="21"/>
    </row>
    <row r="25" spans="1:68" ht="14.2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94"/>
      <c r="AO25" s="94"/>
      <c r="AP25" s="95"/>
      <c r="AQ25" s="95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53"/>
      <c r="BG25" s="53"/>
      <c r="BH25" s="53"/>
      <c r="BI25" s="53"/>
      <c r="BJ25" s="53"/>
      <c r="BK25" s="53"/>
      <c r="BL25" s="21"/>
      <c r="BM25" s="21"/>
    </row>
    <row r="26" spans="1:68" ht="14.25" customHeight="1" thickBot="1">
      <c r="B26" s="20"/>
      <c r="C26" s="20"/>
      <c r="D26" s="2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21"/>
      <c r="BM26" s="21"/>
    </row>
    <row r="27" spans="1:68" ht="14.25" customHeight="1" thickBot="1">
      <c r="A27" s="149" t="s">
        <v>15</v>
      </c>
      <c r="B27" s="150"/>
      <c r="C27" s="147" t="s">
        <v>6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47" t="s">
        <v>35</v>
      </c>
      <c r="AC27" s="177" t="s">
        <v>2</v>
      </c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9"/>
      <c r="BC27" s="53"/>
      <c r="BD27" s="53"/>
      <c r="BE27" s="53"/>
      <c r="BF27" s="53"/>
      <c r="BG27" s="53"/>
      <c r="BH27" s="53"/>
      <c r="BI27" s="53"/>
      <c r="BJ27" s="53"/>
      <c r="BK27" s="53"/>
      <c r="BL27" s="98"/>
      <c r="BM27" s="98"/>
      <c r="BN27" s="99"/>
      <c r="BO27" s="53"/>
      <c r="BP27" s="53"/>
    </row>
    <row r="28" spans="1:68" ht="20.25" customHeight="1" thickBot="1">
      <c r="A28" s="151"/>
      <c r="B28" s="152"/>
      <c r="C28" s="174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74"/>
      <c r="AC28" s="177" t="s">
        <v>18</v>
      </c>
      <c r="AD28" s="178"/>
      <c r="AE28" s="178"/>
      <c r="AF28" s="178"/>
      <c r="AG28" s="178"/>
      <c r="AH28" s="178"/>
      <c r="AI28" s="179"/>
      <c r="AJ28" s="177" t="s">
        <v>28</v>
      </c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9"/>
      <c r="BC28" s="53"/>
      <c r="BD28" s="53"/>
      <c r="BE28" s="53"/>
      <c r="BF28" s="53"/>
      <c r="BG28" s="53"/>
      <c r="BH28" s="53"/>
      <c r="BI28" s="53"/>
      <c r="BJ28" s="53"/>
      <c r="BK28" s="53"/>
      <c r="BL28" s="98"/>
      <c r="BM28" s="98"/>
      <c r="BN28" s="99"/>
      <c r="BO28" s="53"/>
      <c r="BP28" s="53"/>
    </row>
    <row r="29" spans="1:68" ht="24" customHeight="1" thickBot="1">
      <c r="A29" s="172"/>
      <c r="B29" s="173"/>
      <c r="C29" s="148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48"/>
      <c r="AC29" s="37" t="s">
        <v>29</v>
      </c>
      <c r="AD29" s="79" t="s">
        <v>4</v>
      </c>
      <c r="AE29" s="13" t="s">
        <v>5</v>
      </c>
      <c r="AF29" s="11" t="s">
        <v>25</v>
      </c>
      <c r="AG29" s="13" t="s">
        <v>9</v>
      </c>
      <c r="AH29" s="12" t="s">
        <v>10</v>
      </c>
      <c r="AI29" s="13" t="s">
        <v>8</v>
      </c>
      <c r="AJ29" s="37" t="s">
        <v>29</v>
      </c>
      <c r="AK29" s="13" t="s">
        <v>4</v>
      </c>
      <c r="AL29" s="13" t="s">
        <v>5</v>
      </c>
      <c r="AM29" s="11" t="s">
        <v>25</v>
      </c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3" t="s">
        <v>9</v>
      </c>
      <c r="BA29" s="12" t="s">
        <v>10</v>
      </c>
      <c r="BB29" s="13" t="s">
        <v>8</v>
      </c>
      <c r="BC29" s="53"/>
      <c r="BD29" s="53"/>
      <c r="BE29" s="53"/>
      <c r="BF29" s="53"/>
      <c r="BG29" s="53"/>
      <c r="BH29" s="53"/>
      <c r="BI29" s="53"/>
      <c r="BJ29" s="53"/>
      <c r="BK29" s="53"/>
    </row>
    <row r="30" spans="1:68" ht="21" customHeight="1">
      <c r="A30" s="166" t="s">
        <v>47</v>
      </c>
      <c r="B30" s="167"/>
      <c r="C30" s="42" t="s">
        <v>40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54">
        <v>485</v>
      </c>
      <c r="AC30" s="132"/>
      <c r="AD30" s="14">
        <v>0</v>
      </c>
      <c r="AE30" s="14">
        <v>0</v>
      </c>
      <c r="AF30" s="14">
        <f>+AC30+AD30-AE30</f>
        <v>0</v>
      </c>
      <c r="AG30" s="130"/>
      <c r="AH30" s="73">
        <f t="shared" ref="AH30:AH36" si="0">+AF30-AG30</f>
        <v>0</v>
      </c>
      <c r="AI30" s="24" t="e">
        <f>AG30/AF30</f>
        <v>#DIV/0!</v>
      </c>
      <c r="AJ30" s="70">
        <f>+AC30+150</f>
        <v>150</v>
      </c>
      <c r="AK30" s="14">
        <v>0</v>
      </c>
      <c r="AL30" s="14">
        <v>0</v>
      </c>
      <c r="AM30" s="86">
        <f>+AJ30+AK30-AL30</f>
        <v>150</v>
      </c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>
        <f>+AG30+150</f>
        <v>150</v>
      </c>
      <c r="BA30" s="73">
        <f t="shared" ref="BA30:BA36" si="1">+AM30-AZ30</f>
        <v>0</v>
      </c>
      <c r="BB30" s="87">
        <f t="shared" ref="BB30:BB36" si="2">AZ30/AM30</f>
        <v>1</v>
      </c>
    </row>
    <row r="31" spans="1:68" ht="21" customHeight="1">
      <c r="A31" s="145" t="s">
        <v>67</v>
      </c>
      <c r="B31" s="146"/>
      <c r="C31" s="41" t="s">
        <v>41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55">
        <v>36</v>
      </c>
      <c r="AC31" s="133"/>
      <c r="AD31" s="16">
        <v>0</v>
      </c>
      <c r="AE31" s="16">
        <v>0</v>
      </c>
      <c r="AF31" s="16">
        <f t="shared" ref="AF31:AF36" si="3">+AC31+AD31-AE31</f>
        <v>0</v>
      </c>
      <c r="AG31" s="131"/>
      <c r="AH31" s="16">
        <f t="shared" si="0"/>
        <v>0</v>
      </c>
      <c r="AI31" s="24" t="e">
        <f>AG31/AF31</f>
        <v>#DIV/0!</v>
      </c>
      <c r="AJ31" s="15">
        <f>+AC31+12</f>
        <v>12</v>
      </c>
      <c r="AK31" s="16">
        <v>0</v>
      </c>
      <c r="AL31" s="16">
        <v>0</v>
      </c>
      <c r="AM31" s="82">
        <f t="shared" ref="AM31" si="4">+AJ31+AK31-AL31</f>
        <v>12</v>
      </c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>
        <f>+AG31+12</f>
        <v>12</v>
      </c>
      <c r="BA31" s="16">
        <f t="shared" si="1"/>
        <v>0</v>
      </c>
      <c r="BB31" s="87">
        <f t="shared" si="2"/>
        <v>1</v>
      </c>
    </row>
    <row r="32" spans="1:68" ht="21" customHeight="1">
      <c r="A32" s="145" t="s">
        <v>68</v>
      </c>
      <c r="B32" s="146"/>
      <c r="C32" s="41" t="s">
        <v>42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55">
        <v>120</v>
      </c>
      <c r="AC32" s="133"/>
      <c r="AD32" s="16">
        <v>0</v>
      </c>
      <c r="AE32" s="16">
        <v>0</v>
      </c>
      <c r="AF32" s="16">
        <f t="shared" si="3"/>
        <v>0</v>
      </c>
      <c r="AG32" s="131"/>
      <c r="AH32" s="16">
        <f t="shared" si="0"/>
        <v>0</v>
      </c>
      <c r="AI32" s="24" t="e">
        <f t="shared" ref="AI32:AI36" si="5">AG32/AF32</f>
        <v>#DIV/0!</v>
      </c>
      <c r="AJ32" s="15">
        <f>+AC32</f>
        <v>0</v>
      </c>
      <c r="AK32" s="16">
        <v>0</v>
      </c>
      <c r="AL32" s="16">
        <v>0</v>
      </c>
      <c r="AM32" s="82">
        <f t="shared" ref="AM32:AM36" si="6">+AJ32+AK32-AL32</f>
        <v>0</v>
      </c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>
        <f>+AG32</f>
        <v>0</v>
      </c>
      <c r="BA32" s="16">
        <f t="shared" si="1"/>
        <v>0</v>
      </c>
      <c r="BB32" s="87" t="e">
        <f t="shared" si="2"/>
        <v>#DIV/0!</v>
      </c>
    </row>
    <row r="33" spans="1:65" ht="21" customHeight="1">
      <c r="A33" s="145" t="s">
        <v>69</v>
      </c>
      <c r="B33" s="146"/>
      <c r="C33" s="40" t="s">
        <v>43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55">
        <v>2600</v>
      </c>
      <c r="AC33" s="133"/>
      <c r="AD33" s="16">
        <v>0</v>
      </c>
      <c r="AE33" s="16">
        <v>0</v>
      </c>
      <c r="AF33" s="16">
        <f t="shared" si="3"/>
        <v>0</v>
      </c>
      <c r="AG33" s="131"/>
      <c r="AH33" s="16">
        <f t="shared" si="0"/>
        <v>0</v>
      </c>
      <c r="AI33" s="24" t="e">
        <f t="shared" si="5"/>
        <v>#DIV/0!</v>
      </c>
      <c r="AJ33" s="15">
        <f>+AC33+1732</f>
        <v>1732</v>
      </c>
      <c r="AK33" s="16">
        <v>0</v>
      </c>
      <c r="AL33" s="16">
        <v>0</v>
      </c>
      <c r="AM33" s="82">
        <f t="shared" si="6"/>
        <v>1732</v>
      </c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>
        <f>+AG33+1732</f>
        <v>1732</v>
      </c>
      <c r="BA33" s="16">
        <f t="shared" si="1"/>
        <v>0</v>
      </c>
      <c r="BB33" s="87">
        <f t="shared" si="2"/>
        <v>1</v>
      </c>
    </row>
    <row r="34" spans="1:65" ht="21" customHeight="1">
      <c r="A34" s="145" t="s">
        <v>46</v>
      </c>
      <c r="B34" s="146"/>
      <c r="C34" s="41" t="s">
        <v>44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55">
        <v>6</v>
      </c>
      <c r="AC34" s="133"/>
      <c r="AD34" s="16">
        <v>0</v>
      </c>
      <c r="AE34" s="16">
        <v>0</v>
      </c>
      <c r="AF34" s="16">
        <f t="shared" si="3"/>
        <v>0</v>
      </c>
      <c r="AG34" s="131"/>
      <c r="AH34" s="16">
        <f t="shared" si="0"/>
        <v>0</v>
      </c>
      <c r="AI34" s="24" t="e">
        <f t="shared" si="5"/>
        <v>#DIV/0!</v>
      </c>
      <c r="AJ34" s="15">
        <f>+AC34</f>
        <v>0</v>
      </c>
      <c r="AK34" s="16">
        <v>0</v>
      </c>
      <c r="AL34" s="16">
        <v>0</v>
      </c>
      <c r="AM34" s="82">
        <f t="shared" si="6"/>
        <v>0</v>
      </c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>
        <f>+AG34</f>
        <v>0</v>
      </c>
      <c r="BA34" s="16">
        <f t="shared" si="1"/>
        <v>0</v>
      </c>
      <c r="BB34" s="87" t="e">
        <f t="shared" si="2"/>
        <v>#DIV/0!</v>
      </c>
    </row>
    <row r="35" spans="1:65" ht="21" customHeight="1">
      <c r="A35" s="145" t="s">
        <v>70</v>
      </c>
      <c r="B35" s="146"/>
      <c r="C35" s="40" t="s">
        <v>48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55">
        <v>12</v>
      </c>
      <c r="AC35" s="133"/>
      <c r="AD35" s="16">
        <v>0</v>
      </c>
      <c r="AE35" s="16">
        <v>0</v>
      </c>
      <c r="AF35" s="16">
        <f t="shared" si="3"/>
        <v>0</v>
      </c>
      <c r="AG35" s="131"/>
      <c r="AH35" s="16">
        <f t="shared" si="0"/>
        <v>0</v>
      </c>
      <c r="AI35" s="24" t="e">
        <f t="shared" si="5"/>
        <v>#DIV/0!</v>
      </c>
      <c r="AJ35" s="15">
        <f>+AC35+3</f>
        <v>3</v>
      </c>
      <c r="AK35" s="16">
        <v>0</v>
      </c>
      <c r="AL35" s="16">
        <v>0</v>
      </c>
      <c r="AM35" s="82">
        <f t="shared" si="6"/>
        <v>3</v>
      </c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>
        <f>+AG35+3</f>
        <v>3</v>
      </c>
      <c r="BA35" s="16">
        <f t="shared" si="1"/>
        <v>0</v>
      </c>
      <c r="BB35" s="87">
        <f t="shared" si="2"/>
        <v>1</v>
      </c>
    </row>
    <row r="36" spans="1:65" ht="21" customHeight="1" thickBot="1">
      <c r="A36" s="145" t="s">
        <v>71</v>
      </c>
      <c r="B36" s="146"/>
      <c r="C36" s="45" t="s">
        <v>45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55">
        <v>12</v>
      </c>
      <c r="AC36" s="133"/>
      <c r="AD36" s="16">
        <v>0</v>
      </c>
      <c r="AE36" s="16">
        <v>0</v>
      </c>
      <c r="AF36" s="16">
        <f t="shared" si="3"/>
        <v>0</v>
      </c>
      <c r="AG36" s="131"/>
      <c r="AH36" s="16">
        <f t="shared" si="0"/>
        <v>0</v>
      </c>
      <c r="AI36" s="24" t="e">
        <f t="shared" si="5"/>
        <v>#DIV/0!</v>
      </c>
      <c r="AJ36" s="15">
        <f>+AC36+3</f>
        <v>3</v>
      </c>
      <c r="AK36" s="16">
        <v>0</v>
      </c>
      <c r="AL36" s="16">
        <v>0</v>
      </c>
      <c r="AM36" s="82">
        <f t="shared" si="6"/>
        <v>3</v>
      </c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>
        <f>+AG36+3</f>
        <v>3</v>
      </c>
      <c r="BA36" s="16">
        <f t="shared" si="1"/>
        <v>0</v>
      </c>
      <c r="BB36" s="87">
        <f t="shared" si="2"/>
        <v>1</v>
      </c>
    </row>
    <row r="37" spans="1:65" ht="6" customHeight="1" thickBot="1">
      <c r="A37" s="180"/>
      <c r="B37" s="181"/>
      <c r="C37" s="182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71"/>
      <c r="AC37" s="18"/>
      <c r="AD37" s="19"/>
      <c r="AE37" s="19"/>
      <c r="AF37" s="17"/>
      <c r="AG37" s="17"/>
      <c r="AH37" s="17"/>
      <c r="AI37" s="17"/>
      <c r="AJ37" s="18"/>
      <c r="AK37" s="19"/>
      <c r="AL37" s="19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88"/>
    </row>
    <row r="38" spans="1:65" ht="24" customHeight="1" thickBot="1">
      <c r="A38" s="168" t="s">
        <v>0</v>
      </c>
      <c r="B38" s="169"/>
      <c r="C38" s="170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72">
        <f t="shared" ref="AB38:AH38" si="7">SUM(AB30:AB36)</f>
        <v>3271</v>
      </c>
      <c r="AC38" s="72">
        <f t="shared" si="7"/>
        <v>0</v>
      </c>
      <c r="AD38" s="72">
        <f t="shared" si="7"/>
        <v>0</v>
      </c>
      <c r="AE38" s="72">
        <f t="shared" si="7"/>
        <v>0</v>
      </c>
      <c r="AF38" s="72">
        <f t="shared" si="7"/>
        <v>0</v>
      </c>
      <c r="AG38" s="72">
        <f t="shared" si="7"/>
        <v>0</v>
      </c>
      <c r="AH38" s="72">
        <f t="shared" si="7"/>
        <v>0</v>
      </c>
      <c r="AI38" s="100" t="e">
        <f>AG38/AF38</f>
        <v>#DIV/0!</v>
      </c>
      <c r="AJ38" s="89">
        <f>SUM(AJ30:AJ36)</f>
        <v>1900</v>
      </c>
      <c r="AK38" s="72">
        <f>SUM(AK30:AK36)</f>
        <v>0</v>
      </c>
      <c r="AL38" s="72">
        <f>SUM(AL30:AL36)</f>
        <v>0</v>
      </c>
      <c r="AM38" s="72">
        <f>SUM(AM30:AM36)</f>
        <v>1900</v>
      </c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>
        <f>SUM(AZ30:AZ36)</f>
        <v>1900</v>
      </c>
      <c r="BA38" s="72">
        <f>SUM(BA30:BA36)</f>
        <v>0</v>
      </c>
      <c r="BB38" s="83">
        <f>AZ38/AM38</f>
        <v>1</v>
      </c>
    </row>
    <row r="39" spans="1:65" ht="18.75" customHeight="1"/>
    <row r="40" spans="1:65" ht="18.75" customHeight="1"/>
    <row r="41" spans="1:65" ht="18.75" customHeight="1"/>
    <row r="42" spans="1:65" ht="18.75" customHeight="1"/>
    <row r="43" spans="1:65" ht="18.75" customHeight="1"/>
    <row r="44" spans="1:65" ht="18.75" customHeight="1"/>
    <row r="45" spans="1:65" ht="18.75" customHeight="1"/>
    <row r="46" spans="1:65" ht="18.75" customHeight="1"/>
    <row r="47" spans="1:65" ht="18.75" customHeight="1"/>
    <row r="48" spans="1:65" s="38" customFormat="1" ht="24.75" customHeight="1">
      <c r="A48" s="115"/>
      <c r="B48" s="175" t="s">
        <v>52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34"/>
      <c r="R48" s="134"/>
      <c r="S48" s="134"/>
      <c r="T48" s="134"/>
      <c r="U48" s="134"/>
      <c r="V48" s="134"/>
      <c r="W48" s="175" t="s">
        <v>53</v>
      </c>
      <c r="X48" s="175"/>
      <c r="Y48" s="175"/>
      <c r="Z48" s="175"/>
      <c r="AA48" s="134"/>
      <c r="AB48" s="134"/>
      <c r="AC48" s="134"/>
      <c r="AD48" s="134"/>
      <c r="AE48" s="134"/>
      <c r="AF48" s="134"/>
      <c r="AG48" s="134"/>
      <c r="AH48" s="134"/>
      <c r="AI48" s="175" t="s">
        <v>53</v>
      </c>
      <c r="AJ48" s="175"/>
      <c r="AK48" s="175"/>
      <c r="AL48" s="175"/>
      <c r="AM48" s="134"/>
      <c r="AN48" s="134"/>
      <c r="AR48" s="115"/>
      <c r="AS48" s="115"/>
      <c r="AT48" s="115"/>
      <c r="AU48" s="115"/>
      <c r="AV48" s="175" t="s">
        <v>53</v>
      </c>
      <c r="AW48" s="175"/>
      <c r="AX48" s="175"/>
      <c r="AY48" s="115"/>
      <c r="AZ48" s="115"/>
      <c r="BA48" s="115"/>
      <c r="BB48" s="115"/>
      <c r="BC48" s="115"/>
      <c r="BD48" s="115"/>
      <c r="BE48" s="115"/>
      <c r="BF48" s="115"/>
      <c r="BG48" s="175" t="s">
        <v>54</v>
      </c>
      <c r="BH48" s="175"/>
      <c r="BI48" s="175"/>
      <c r="BJ48" s="115"/>
      <c r="BK48" s="115"/>
      <c r="BL48" s="115"/>
      <c r="BM48" s="107"/>
    </row>
    <row r="49" spans="2:65" s="38" customFormat="1" ht="24.75" customHeight="1">
      <c r="B49" s="110"/>
      <c r="C49" s="110"/>
      <c r="D49" s="69"/>
      <c r="E49" s="69"/>
      <c r="F49" s="69"/>
      <c r="G49" s="77"/>
      <c r="H49" s="77"/>
      <c r="I49" s="69"/>
      <c r="J49" s="69"/>
      <c r="K49" s="69"/>
      <c r="L49" s="109"/>
      <c r="M49" s="110"/>
      <c r="N49" s="110"/>
      <c r="O49" s="109"/>
      <c r="P49" s="69"/>
      <c r="Q49" s="69"/>
      <c r="R49" s="69"/>
      <c r="S49" s="76"/>
      <c r="T49" s="76"/>
      <c r="U49" s="69"/>
      <c r="V49" s="69"/>
      <c r="W49" s="110"/>
      <c r="X49" s="110"/>
      <c r="Y49" s="120"/>
      <c r="Z49" s="120"/>
      <c r="AA49" s="109"/>
      <c r="AB49" s="120"/>
      <c r="AC49" s="120"/>
      <c r="AD49" s="120"/>
      <c r="AE49" s="120"/>
      <c r="AF49" s="120"/>
      <c r="AG49" s="120"/>
      <c r="AH49" s="120"/>
      <c r="AI49" s="110"/>
      <c r="AJ49" s="110"/>
      <c r="AK49" s="120"/>
      <c r="AL49" s="120"/>
      <c r="AM49" s="120"/>
      <c r="AN49" s="69"/>
      <c r="AR49" s="69"/>
      <c r="AS49" s="69"/>
      <c r="AT49" s="69"/>
      <c r="AU49" s="69"/>
      <c r="AV49" s="110"/>
      <c r="AW49" s="110"/>
      <c r="AX49" s="109"/>
      <c r="AY49" s="69"/>
      <c r="AZ49" s="69"/>
      <c r="BA49" s="69"/>
      <c r="BB49" s="69"/>
      <c r="BC49" s="76"/>
      <c r="BD49" s="76"/>
      <c r="BE49" s="69"/>
      <c r="BF49" s="69"/>
      <c r="BG49" s="110"/>
      <c r="BH49" s="110"/>
      <c r="BI49" s="109"/>
      <c r="BJ49" s="69"/>
      <c r="BK49" s="69"/>
      <c r="BL49" s="69"/>
      <c r="BM49" s="69"/>
    </row>
    <row r="50" spans="2:65" s="38" customFormat="1" ht="24.75" customHeight="1">
      <c r="B50" s="110"/>
      <c r="C50" s="110"/>
      <c r="D50" s="69"/>
      <c r="E50" s="69"/>
      <c r="F50" s="69"/>
      <c r="G50" s="77"/>
      <c r="H50" s="77"/>
      <c r="I50" s="69"/>
      <c r="J50" s="69"/>
      <c r="K50" s="69"/>
      <c r="L50" s="109"/>
      <c r="M50" s="110"/>
      <c r="N50" s="110"/>
      <c r="O50" s="109"/>
      <c r="P50" s="69"/>
      <c r="Q50" s="69"/>
      <c r="R50" s="69"/>
      <c r="S50" s="76"/>
      <c r="T50" s="76"/>
      <c r="U50" s="69"/>
      <c r="V50" s="69"/>
      <c r="W50" s="110"/>
      <c r="X50" s="110"/>
      <c r="Y50" s="120"/>
      <c r="Z50" s="120"/>
      <c r="AA50" s="109"/>
      <c r="AB50" s="120"/>
      <c r="AC50" s="120"/>
      <c r="AD50" s="120"/>
      <c r="AE50" s="120"/>
      <c r="AF50" s="120"/>
      <c r="AG50" s="120"/>
      <c r="AH50" s="120"/>
      <c r="AI50" s="110"/>
      <c r="AJ50" s="110"/>
      <c r="AK50" s="120"/>
      <c r="AL50" s="120"/>
      <c r="AM50" s="120"/>
      <c r="AN50" s="69"/>
      <c r="AR50" s="69"/>
      <c r="AS50" s="69"/>
      <c r="AT50" s="69"/>
      <c r="AU50" s="69"/>
      <c r="AV50" s="110"/>
      <c r="AW50" s="110"/>
      <c r="AX50" s="109"/>
      <c r="AY50" s="69"/>
      <c r="AZ50" s="69"/>
      <c r="BA50" s="69"/>
      <c r="BB50" s="69"/>
      <c r="BC50" s="76"/>
      <c r="BD50" s="76"/>
      <c r="BE50" s="69"/>
      <c r="BF50" s="69"/>
      <c r="BG50" s="110"/>
      <c r="BH50" s="110"/>
      <c r="BI50" s="109"/>
      <c r="BJ50" s="69"/>
      <c r="BK50" s="69"/>
      <c r="BL50" s="69"/>
      <c r="BM50" s="69"/>
    </row>
    <row r="51" spans="2:65" s="38" customFormat="1" ht="24.75" customHeight="1">
      <c r="B51" s="176" t="s">
        <v>55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35"/>
      <c r="R51" s="135"/>
      <c r="S51" s="135"/>
      <c r="T51" s="135"/>
      <c r="U51" s="135"/>
      <c r="V51" s="135"/>
      <c r="W51" s="176" t="s">
        <v>56</v>
      </c>
      <c r="X51" s="176"/>
      <c r="Y51" s="176"/>
      <c r="Z51" s="176"/>
      <c r="AA51" s="135"/>
      <c r="AB51" s="135"/>
      <c r="AC51" s="135"/>
      <c r="AD51" s="135"/>
      <c r="AE51" s="135"/>
      <c r="AF51" s="135"/>
      <c r="AG51" s="135"/>
      <c r="AH51" s="135"/>
      <c r="AI51" s="176" t="s">
        <v>56</v>
      </c>
      <c r="AJ51" s="176"/>
      <c r="AK51" s="176"/>
      <c r="AL51" s="176"/>
      <c r="AM51" s="135"/>
      <c r="AN51" s="135"/>
      <c r="AR51" s="69"/>
      <c r="AS51" s="69"/>
      <c r="AT51" s="69"/>
      <c r="AU51" s="69"/>
      <c r="AV51" s="175" t="s">
        <v>56</v>
      </c>
      <c r="AW51" s="175"/>
      <c r="AX51" s="175"/>
      <c r="AY51" s="69"/>
      <c r="AZ51" s="69"/>
      <c r="BA51" s="69"/>
      <c r="BB51" s="69"/>
      <c r="BC51" s="76"/>
      <c r="BD51" s="76"/>
      <c r="BE51" s="69"/>
      <c r="BF51" s="69"/>
      <c r="BG51" s="175" t="s">
        <v>62</v>
      </c>
      <c r="BH51" s="175"/>
      <c r="BI51" s="175"/>
      <c r="BJ51" s="69"/>
      <c r="BK51" s="69"/>
      <c r="BL51" s="69"/>
      <c r="BM51" s="69"/>
    </row>
    <row r="52" spans="2:65" s="38" customFormat="1" ht="30.75" customHeight="1">
      <c r="B52" s="176" t="s">
        <v>58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35"/>
      <c r="R52" s="135"/>
      <c r="S52" s="135"/>
      <c r="T52" s="135"/>
      <c r="U52" s="135"/>
      <c r="V52" s="135"/>
      <c r="W52" s="176" t="s">
        <v>59</v>
      </c>
      <c r="X52" s="176"/>
      <c r="Y52" s="176"/>
      <c r="Z52" s="176"/>
      <c r="AA52" s="135"/>
      <c r="AB52" s="135"/>
      <c r="AC52" s="135"/>
      <c r="AD52" s="135"/>
      <c r="AE52" s="135"/>
      <c r="AF52" s="135"/>
      <c r="AG52" s="135"/>
      <c r="AH52" s="135"/>
      <c r="AI52" s="176" t="s">
        <v>59</v>
      </c>
      <c r="AJ52" s="176"/>
      <c r="AK52" s="176"/>
      <c r="AL52" s="176"/>
      <c r="AM52" s="135"/>
      <c r="AN52" s="135"/>
      <c r="AR52" s="69"/>
      <c r="AS52" s="69"/>
      <c r="AT52" s="69"/>
      <c r="AU52" s="69"/>
      <c r="AV52" s="175" t="s">
        <v>59</v>
      </c>
      <c r="AW52" s="175"/>
      <c r="AX52" s="175"/>
      <c r="AY52" s="69"/>
      <c r="AZ52" s="69"/>
      <c r="BA52" s="69"/>
      <c r="BB52" s="69"/>
      <c r="BC52" s="76"/>
      <c r="BD52" s="76"/>
      <c r="BE52" s="69"/>
      <c r="BF52" s="69"/>
      <c r="BG52" s="175" t="s">
        <v>60</v>
      </c>
      <c r="BH52" s="175"/>
      <c r="BI52" s="175"/>
      <c r="BJ52" s="69"/>
      <c r="BK52" s="69"/>
      <c r="BL52" s="69"/>
      <c r="BM52" s="69"/>
    </row>
    <row r="53" spans="2:65" s="38" customFormat="1" ht="13.5" customHeight="1">
      <c r="B53" s="69"/>
      <c r="C53" s="69"/>
      <c r="D53" s="69"/>
      <c r="E53" s="69"/>
      <c r="F53" s="69"/>
      <c r="G53" s="77"/>
      <c r="H53" s="77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76"/>
      <c r="T53" s="76"/>
      <c r="U53" s="69"/>
      <c r="V53" s="69"/>
      <c r="W53" s="69"/>
      <c r="X53" s="69"/>
      <c r="Y53" s="69"/>
      <c r="Z53" s="69"/>
      <c r="AA53" s="69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69"/>
      <c r="AO53" s="69"/>
      <c r="AP53" s="96"/>
      <c r="AQ53" s="96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76"/>
      <c r="BD53" s="76"/>
      <c r="BE53" s="69"/>
      <c r="BF53" s="69"/>
      <c r="BG53" s="69"/>
      <c r="BH53" s="69"/>
      <c r="BI53" s="69"/>
      <c r="BJ53" s="69"/>
      <c r="BK53" s="69"/>
      <c r="BL53" s="69"/>
      <c r="BM53" s="69"/>
    </row>
    <row r="54" spans="2:65" ht="18.75" customHeight="1"/>
    <row r="55" spans="2:65" ht="18.75" customHeight="1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91"/>
    </row>
    <row r="56" spans="2:65" ht="18.75" customHeight="1">
      <c r="D56" s="74"/>
      <c r="L56" s="74"/>
      <c r="P56" s="74"/>
      <c r="X56" s="74"/>
      <c r="Z56" s="91"/>
    </row>
    <row r="57" spans="2:65" ht="18.75" customHeight="1">
      <c r="D57" s="74"/>
      <c r="E57" s="74"/>
      <c r="F57" s="74"/>
      <c r="G57" s="74"/>
      <c r="H57" s="74"/>
      <c r="I57" s="74"/>
      <c r="J57" s="74"/>
      <c r="K57" s="74"/>
      <c r="L57" s="74"/>
      <c r="M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</row>
    <row r="58" spans="2:65" ht="18.75" customHeight="1"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2:65" ht="21.75" customHeight="1"/>
    <row r="60" spans="2:65" ht="13.5" customHeight="1"/>
    <row r="61" spans="2:65" ht="13.5" customHeight="1"/>
    <row r="62" spans="2:65" ht="13.5" customHeight="1"/>
  </sheetData>
  <mergeCells count="105">
    <mergeCell ref="AI48:AL48"/>
    <mergeCell ref="AI51:AL51"/>
    <mergeCell ref="AI52:AL52"/>
    <mergeCell ref="AC27:BB27"/>
    <mergeCell ref="AJ28:BB28"/>
    <mergeCell ref="B48:P48"/>
    <mergeCell ref="BG51:BI51"/>
    <mergeCell ref="BG52:BI52"/>
    <mergeCell ref="AV51:AX51"/>
    <mergeCell ref="AV52:AX52"/>
    <mergeCell ref="B51:P51"/>
    <mergeCell ref="B52:P52"/>
    <mergeCell ref="W48:Z48"/>
    <mergeCell ref="W51:Z51"/>
    <mergeCell ref="W52:Z52"/>
    <mergeCell ref="A31:B31"/>
    <mergeCell ref="A32:B32"/>
    <mergeCell ref="BG48:BI48"/>
    <mergeCell ref="A36:B36"/>
    <mergeCell ref="A37:C37"/>
    <mergeCell ref="AV48:AX48"/>
    <mergeCell ref="A35:B35"/>
    <mergeCell ref="AB27:AB29"/>
    <mergeCell ref="AC28:AI28"/>
    <mergeCell ref="A30:B30"/>
    <mergeCell ref="A38:C38"/>
    <mergeCell ref="A33:B33"/>
    <mergeCell ref="A34:B34"/>
    <mergeCell ref="A23:BE23"/>
    <mergeCell ref="W11:W12"/>
    <mergeCell ref="X11:X12"/>
    <mergeCell ref="AB11:AB12"/>
    <mergeCell ref="AC11:AD11"/>
    <mergeCell ref="AE11:AF11"/>
    <mergeCell ref="Z11:Z12"/>
    <mergeCell ref="AA11:AA12"/>
    <mergeCell ref="AS11:AS12"/>
    <mergeCell ref="AG11:AG12"/>
    <mergeCell ref="BE11:BE12"/>
    <mergeCell ref="A27:B29"/>
    <mergeCell ref="A21:B21"/>
    <mergeCell ref="A16:B16"/>
    <mergeCell ref="A17:B17"/>
    <mergeCell ref="A13:B13"/>
    <mergeCell ref="A15:B15"/>
    <mergeCell ref="C27:C29"/>
    <mergeCell ref="B1:C1"/>
    <mergeCell ref="D9:BK9"/>
    <mergeCell ref="A4:BK4"/>
    <mergeCell ref="A5:BK5"/>
    <mergeCell ref="A6:BK6"/>
    <mergeCell ref="BK1:BM1"/>
    <mergeCell ref="BJ3:BK3"/>
    <mergeCell ref="A7:BK7"/>
    <mergeCell ref="C9:C12"/>
    <mergeCell ref="D11:D12"/>
    <mergeCell ref="I11:I12"/>
    <mergeCell ref="L11:L12"/>
    <mergeCell ref="M11:M12"/>
    <mergeCell ref="N11:N12"/>
    <mergeCell ref="AI11:AI12"/>
    <mergeCell ref="AJ11:AJ12"/>
    <mergeCell ref="BF11:BF12"/>
    <mergeCell ref="V11:V12"/>
    <mergeCell ref="BG11:BG12"/>
    <mergeCell ref="BH11:BH12"/>
    <mergeCell ref="AN10:AY10"/>
    <mergeCell ref="AZ10:BK10"/>
    <mergeCell ref="BI11:BI12"/>
    <mergeCell ref="BJ11:BJ12"/>
    <mergeCell ref="BK11:BK12"/>
    <mergeCell ref="AV11:AV12"/>
    <mergeCell ref="AW11:AW12"/>
    <mergeCell ref="AX11:AX12"/>
    <mergeCell ref="AZ11:AZ12"/>
    <mergeCell ref="AY11:AY12"/>
    <mergeCell ref="AU11:AU12"/>
    <mergeCell ref="AN11:AN12"/>
    <mergeCell ref="BA11:BB11"/>
    <mergeCell ref="AQ11:AR11"/>
    <mergeCell ref="BC11:BD11"/>
    <mergeCell ref="AT11:AT12"/>
    <mergeCell ref="AO11:AP11"/>
    <mergeCell ref="D10:O10"/>
    <mergeCell ref="A20:B20"/>
    <mergeCell ref="A19:B19"/>
    <mergeCell ref="O11:O12"/>
    <mergeCell ref="A14:B14"/>
    <mergeCell ref="A18:B18"/>
    <mergeCell ref="A9:B12"/>
    <mergeCell ref="P10:AA10"/>
    <mergeCell ref="AK11:AK12"/>
    <mergeCell ref="Y11:Y12"/>
    <mergeCell ref="J11:J12"/>
    <mergeCell ref="K11:K12"/>
    <mergeCell ref="S11:T11"/>
    <mergeCell ref="AB10:AM10"/>
    <mergeCell ref="AM11:AM12"/>
    <mergeCell ref="AH11:AH12"/>
    <mergeCell ref="AL11:AL12"/>
    <mergeCell ref="E11:F11"/>
    <mergeCell ref="G11:H11"/>
    <mergeCell ref="P11:P12"/>
    <mergeCell ref="Q11:R11"/>
    <mergeCell ref="U11:U12"/>
  </mergeCells>
  <printOptions horizontalCentered="1"/>
  <pageMargins left="0.19685039370078741" right="0.19685039370078741" top="0.19685039370078741" bottom="0.19685039370078741" header="0" footer="0"/>
  <pageSetup paperSize="17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87"/>
  <sheetViews>
    <sheetView view="pageBreakPreview" zoomScaleNormal="90" zoomScaleSheetLayoutView="100" workbookViewId="0">
      <pane xSplit="2" ySplit="12" topLeftCell="AI166" activePane="bottomRight" state="frozen"/>
      <selection pane="topRight" activeCell="C1" sqref="C1"/>
      <selection pane="bottomLeft" activeCell="A18" sqref="A18"/>
      <selection pane="bottomRight" activeCell="AQ168" sqref="AQ168"/>
    </sheetView>
  </sheetViews>
  <sheetFormatPr baseColWidth="10" defaultRowHeight="13.5"/>
  <cols>
    <col min="1" max="1" width="4.140625" style="3" customWidth="1"/>
    <col min="2" max="2" width="16" style="3" customWidth="1"/>
    <col min="3" max="5" width="11.7109375" style="3" customWidth="1"/>
    <col min="6" max="6" width="6.28515625" style="3" hidden="1" customWidth="1"/>
    <col min="7" max="10" width="11.7109375" style="3" customWidth="1"/>
    <col min="11" max="11" width="6.28515625" style="3" hidden="1" customWidth="1"/>
    <col min="12" max="15" width="11.7109375" style="3" customWidth="1"/>
    <col min="16" max="16" width="6.28515625" style="3" hidden="1" customWidth="1"/>
    <col min="17" max="20" width="11.7109375" style="3" customWidth="1"/>
    <col min="21" max="21" width="6.28515625" style="3" hidden="1" customWidth="1"/>
    <col min="22" max="25" width="11.7109375" style="3" customWidth="1"/>
    <col min="26" max="26" width="6.28515625" style="3" hidden="1" customWidth="1"/>
    <col min="27" max="30" width="11.7109375" style="3" customWidth="1"/>
    <col min="31" max="31" width="6.28515625" style="3" hidden="1" customWidth="1"/>
    <col min="32" max="34" width="11.7109375" style="3" customWidth="1"/>
    <col min="35" max="35" width="11.7109375" style="57" customWidth="1"/>
    <col min="36" max="36" width="5.5703125" style="3" hidden="1" customWidth="1"/>
    <col min="37" max="40" width="11.7109375" style="3" customWidth="1"/>
    <col min="41" max="41" width="6.28515625" style="3" hidden="1" customWidth="1"/>
    <col min="42" max="45" width="11.7109375" style="3" customWidth="1"/>
    <col min="46" max="46" width="6.28515625" style="3" hidden="1" customWidth="1"/>
    <col min="47" max="50" width="11.7109375" style="3" customWidth="1"/>
    <col min="51" max="51" width="6.28515625" style="3" hidden="1" customWidth="1"/>
    <col min="52" max="52" width="11.7109375" style="3" customWidth="1"/>
    <col min="53" max="55" width="10.7109375" style="3" customWidth="1"/>
    <col min="56" max="56" width="6.28515625" style="3" hidden="1" customWidth="1"/>
    <col min="57" max="57" width="10.7109375" style="3" customWidth="1"/>
    <col min="58" max="58" width="12.140625" style="3" bestFit="1" customWidth="1"/>
    <col min="59" max="16384" width="11.42578125" style="3"/>
  </cols>
  <sheetData>
    <row r="1" spans="1:58">
      <c r="A1" s="194"/>
      <c r="B1" s="194"/>
      <c r="C1" s="194"/>
      <c r="D1" s="194"/>
      <c r="BB1" s="194"/>
      <c r="BC1" s="194"/>
      <c r="BD1" s="194"/>
      <c r="BE1" s="194"/>
    </row>
    <row r="4" spans="1:58" s="1" customFormat="1">
      <c r="A4" s="160" t="s">
        <v>39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2"/>
    </row>
    <row r="5" spans="1:58" s="1" customFormat="1">
      <c r="A5" s="160" t="s">
        <v>73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2"/>
    </row>
    <row r="6" spans="1:58" s="1" customFormat="1">
      <c r="A6" s="160" t="s">
        <v>31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2"/>
    </row>
    <row r="7" spans="1:58" s="1" customFormat="1" ht="14.25" thickBot="1">
      <c r="A7" s="160" t="s">
        <v>32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2"/>
    </row>
    <row r="8" spans="1:58" s="1" customFormat="1" ht="17.25" customHeight="1" thickBot="1">
      <c r="AI8" s="58"/>
      <c r="BE8" s="93" t="s">
        <v>38</v>
      </c>
    </row>
    <row r="9" spans="1:58" ht="14.25" thickBot="1">
      <c r="A9" s="183" t="s">
        <v>14</v>
      </c>
      <c r="B9" s="184" t="s">
        <v>15</v>
      </c>
      <c r="C9" s="185" t="s">
        <v>16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7"/>
    </row>
    <row r="10" spans="1:58" ht="12.75" customHeight="1" thickBot="1">
      <c r="A10" s="183"/>
      <c r="B10" s="184"/>
      <c r="C10" s="188" t="s">
        <v>13</v>
      </c>
      <c r="D10" s="189"/>
      <c r="E10" s="189"/>
      <c r="F10" s="189"/>
      <c r="G10" s="190"/>
      <c r="H10" s="195" t="s">
        <v>49</v>
      </c>
      <c r="I10" s="196"/>
      <c r="J10" s="196"/>
      <c r="K10" s="196"/>
      <c r="L10" s="196"/>
      <c r="M10" s="196"/>
      <c r="N10" s="196"/>
      <c r="O10" s="196"/>
      <c r="P10" s="196"/>
      <c r="Q10" s="197"/>
      <c r="R10" s="195" t="s">
        <v>50</v>
      </c>
      <c r="S10" s="196"/>
      <c r="T10" s="196"/>
      <c r="U10" s="196"/>
      <c r="V10" s="196"/>
      <c r="W10" s="196"/>
      <c r="X10" s="196"/>
      <c r="Y10" s="196"/>
      <c r="Z10" s="196"/>
      <c r="AA10" s="197"/>
      <c r="AB10" s="188" t="s">
        <v>24</v>
      </c>
      <c r="AC10" s="189"/>
      <c r="AD10" s="189"/>
      <c r="AE10" s="189"/>
      <c r="AF10" s="190"/>
      <c r="AG10" s="188" t="s">
        <v>12</v>
      </c>
      <c r="AH10" s="189"/>
      <c r="AI10" s="189"/>
      <c r="AJ10" s="189"/>
      <c r="AK10" s="190"/>
      <c r="AL10" s="188" t="s">
        <v>7</v>
      </c>
      <c r="AM10" s="189"/>
      <c r="AN10" s="189"/>
      <c r="AO10" s="189"/>
      <c r="AP10" s="190"/>
      <c r="AQ10" s="188" t="s">
        <v>1</v>
      </c>
      <c r="AR10" s="189"/>
      <c r="AS10" s="189"/>
      <c r="AT10" s="189"/>
      <c r="AU10" s="190"/>
      <c r="AV10" s="188" t="s">
        <v>11</v>
      </c>
      <c r="AW10" s="189"/>
      <c r="AX10" s="189"/>
      <c r="AY10" s="189"/>
      <c r="AZ10" s="190"/>
      <c r="BA10" s="188" t="s">
        <v>36</v>
      </c>
      <c r="BB10" s="189"/>
      <c r="BC10" s="189"/>
      <c r="BD10" s="189"/>
      <c r="BE10" s="190"/>
    </row>
    <row r="11" spans="1:58" ht="12.75" customHeight="1" thickBot="1">
      <c r="A11" s="183"/>
      <c r="B11" s="184"/>
      <c r="C11" s="191"/>
      <c r="D11" s="192"/>
      <c r="E11" s="192"/>
      <c r="F11" s="192"/>
      <c r="G11" s="193"/>
      <c r="H11" s="195" t="s">
        <v>4</v>
      </c>
      <c r="I11" s="196"/>
      <c r="J11" s="196"/>
      <c r="K11" s="196"/>
      <c r="L11" s="197"/>
      <c r="M11" s="195" t="s">
        <v>5</v>
      </c>
      <c r="N11" s="196"/>
      <c r="O11" s="196"/>
      <c r="P11" s="196"/>
      <c r="Q11" s="197"/>
      <c r="R11" s="195" t="s">
        <v>4</v>
      </c>
      <c r="S11" s="196"/>
      <c r="T11" s="196"/>
      <c r="U11" s="196"/>
      <c r="V11" s="197"/>
      <c r="W11" s="195" t="s">
        <v>5</v>
      </c>
      <c r="X11" s="196"/>
      <c r="Y11" s="196"/>
      <c r="Z11" s="196"/>
      <c r="AA11" s="197"/>
      <c r="AB11" s="191"/>
      <c r="AC11" s="192"/>
      <c r="AD11" s="192"/>
      <c r="AE11" s="192"/>
      <c r="AF11" s="193"/>
      <c r="AG11" s="191"/>
      <c r="AH11" s="192"/>
      <c r="AI11" s="192"/>
      <c r="AJ11" s="192"/>
      <c r="AK11" s="193"/>
      <c r="AL11" s="191"/>
      <c r="AM11" s="192"/>
      <c r="AN11" s="192"/>
      <c r="AO11" s="192"/>
      <c r="AP11" s="193"/>
      <c r="AQ11" s="191"/>
      <c r="AR11" s="192"/>
      <c r="AS11" s="192"/>
      <c r="AT11" s="192"/>
      <c r="AU11" s="193"/>
      <c r="AV11" s="191"/>
      <c r="AW11" s="192"/>
      <c r="AX11" s="192"/>
      <c r="AY11" s="192"/>
      <c r="AZ11" s="193"/>
      <c r="BA11" s="191"/>
      <c r="BB11" s="192"/>
      <c r="BC11" s="192"/>
      <c r="BD11" s="192"/>
      <c r="BE11" s="193"/>
    </row>
    <row r="12" spans="1:58" ht="21" customHeight="1" thickBot="1">
      <c r="A12" s="183"/>
      <c r="B12" s="184"/>
      <c r="C12" s="8" t="s">
        <v>20</v>
      </c>
      <c r="D12" s="8" t="s">
        <v>21</v>
      </c>
      <c r="E12" s="8" t="s">
        <v>22</v>
      </c>
      <c r="F12" s="8" t="s">
        <v>23</v>
      </c>
      <c r="G12" s="8" t="s">
        <v>0</v>
      </c>
      <c r="H12" s="8" t="s">
        <v>20</v>
      </c>
      <c r="I12" s="8" t="s">
        <v>21</v>
      </c>
      <c r="J12" s="8" t="s">
        <v>22</v>
      </c>
      <c r="K12" s="8" t="s">
        <v>23</v>
      </c>
      <c r="L12" s="8" t="s">
        <v>0</v>
      </c>
      <c r="M12" s="8" t="s">
        <v>20</v>
      </c>
      <c r="N12" s="8" t="s">
        <v>21</v>
      </c>
      <c r="O12" s="8" t="s">
        <v>22</v>
      </c>
      <c r="P12" s="8" t="s">
        <v>23</v>
      </c>
      <c r="Q12" s="8" t="s">
        <v>0</v>
      </c>
      <c r="R12" s="8" t="s">
        <v>20</v>
      </c>
      <c r="S12" s="8" t="s">
        <v>21</v>
      </c>
      <c r="T12" s="8" t="s">
        <v>22</v>
      </c>
      <c r="U12" s="8" t="s">
        <v>23</v>
      </c>
      <c r="V12" s="8" t="s">
        <v>0</v>
      </c>
      <c r="W12" s="8" t="s">
        <v>20</v>
      </c>
      <c r="X12" s="8" t="s">
        <v>21</v>
      </c>
      <c r="Y12" s="8" t="s">
        <v>22</v>
      </c>
      <c r="Z12" s="8" t="s">
        <v>23</v>
      </c>
      <c r="AA12" s="8" t="s">
        <v>0</v>
      </c>
      <c r="AB12" s="8" t="s">
        <v>20</v>
      </c>
      <c r="AC12" s="8" t="s">
        <v>21</v>
      </c>
      <c r="AD12" s="8" t="s">
        <v>22</v>
      </c>
      <c r="AE12" s="8" t="s">
        <v>23</v>
      </c>
      <c r="AF12" s="8" t="s">
        <v>0</v>
      </c>
      <c r="AG12" s="8" t="s">
        <v>20</v>
      </c>
      <c r="AH12" s="8" t="s">
        <v>21</v>
      </c>
      <c r="AI12" s="8" t="s">
        <v>22</v>
      </c>
      <c r="AJ12" s="8" t="s">
        <v>23</v>
      </c>
      <c r="AK12" s="8" t="s">
        <v>0</v>
      </c>
      <c r="AL12" s="8" t="s">
        <v>20</v>
      </c>
      <c r="AM12" s="8" t="s">
        <v>21</v>
      </c>
      <c r="AN12" s="8" t="s">
        <v>22</v>
      </c>
      <c r="AO12" s="8" t="s">
        <v>23</v>
      </c>
      <c r="AP12" s="8" t="s">
        <v>0</v>
      </c>
      <c r="AQ12" s="8" t="s">
        <v>20</v>
      </c>
      <c r="AR12" s="8" t="s">
        <v>21</v>
      </c>
      <c r="AS12" s="8" t="s">
        <v>22</v>
      </c>
      <c r="AT12" s="8" t="s">
        <v>23</v>
      </c>
      <c r="AU12" s="8" t="s">
        <v>0</v>
      </c>
      <c r="AV12" s="8" t="s">
        <v>20</v>
      </c>
      <c r="AW12" s="8" t="s">
        <v>21</v>
      </c>
      <c r="AX12" s="8" t="s">
        <v>22</v>
      </c>
      <c r="AY12" s="8" t="s">
        <v>23</v>
      </c>
      <c r="AZ12" s="8" t="s">
        <v>0</v>
      </c>
      <c r="BA12" s="8" t="s">
        <v>20</v>
      </c>
      <c r="BB12" s="8" t="s">
        <v>21</v>
      </c>
      <c r="BC12" s="8" t="s">
        <v>22</v>
      </c>
      <c r="BD12" s="8" t="s">
        <v>23</v>
      </c>
      <c r="BE12" s="8" t="s">
        <v>0</v>
      </c>
    </row>
    <row r="13" spans="1:58" ht="22.5" customHeight="1">
      <c r="A13" s="36">
        <v>1</v>
      </c>
      <c r="B13" s="33" t="s">
        <v>47</v>
      </c>
      <c r="C13" s="27">
        <v>264160</v>
      </c>
      <c r="D13" s="27">
        <v>0</v>
      </c>
      <c r="E13" s="27">
        <v>0</v>
      </c>
      <c r="F13" s="27">
        <v>0</v>
      </c>
      <c r="G13" s="25">
        <v>264160</v>
      </c>
      <c r="H13" s="27">
        <v>0</v>
      </c>
      <c r="I13" s="27">
        <v>0</v>
      </c>
      <c r="J13" s="27">
        <v>0</v>
      </c>
      <c r="K13" s="27" t="e">
        <v>#REF!</v>
      </c>
      <c r="L13" s="25">
        <v>0</v>
      </c>
      <c r="M13" s="27">
        <v>0</v>
      </c>
      <c r="N13" s="27">
        <v>0</v>
      </c>
      <c r="O13" s="27">
        <v>0</v>
      </c>
      <c r="P13" s="27" t="e">
        <v>#REF!</v>
      </c>
      <c r="Q13" s="25">
        <v>0</v>
      </c>
      <c r="R13" s="27">
        <v>124350.7</v>
      </c>
      <c r="S13" s="27">
        <v>0</v>
      </c>
      <c r="T13" s="27">
        <v>0</v>
      </c>
      <c r="U13" s="27" t="e">
        <v>#REF!</v>
      </c>
      <c r="V13" s="25">
        <v>124350.7</v>
      </c>
      <c r="W13" s="27">
        <v>35560</v>
      </c>
      <c r="X13" s="27">
        <v>0</v>
      </c>
      <c r="Y13" s="27">
        <v>0</v>
      </c>
      <c r="Z13" s="27" t="e">
        <v>#REF!</v>
      </c>
      <c r="AA13" s="25">
        <v>35560</v>
      </c>
      <c r="AB13" s="27">
        <v>352950.7</v>
      </c>
      <c r="AC13" s="27">
        <v>0</v>
      </c>
      <c r="AD13" s="27">
        <v>0</v>
      </c>
      <c r="AE13" s="27" t="e">
        <v>#REF!</v>
      </c>
      <c r="AF13" s="25">
        <v>352950.7</v>
      </c>
      <c r="AG13" s="27">
        <v>352950.69999999995</v>
      </c>
      <c r="AH13" s="27">
        <v>0</v>
      </c>
      <c r="AI13" s="27">
        <v>0</v>
      </c>
      <c r="AJ13" s="27">
        <v>0</v>
      </c>
      <c r="AK13" s="25">
        <v>352950.69999999995</v>
      </c>
      <c r="AL13" s="27">
        <v>352950.69999999995</v>
      </c>
      <c r="AM13" s="27">
        <v>0</v>
      </c>
      <c r="AN13" s="27">
        <v>0</v>
      </c>
      <c r="AO13" s="27">
        <v>0</v>
      </c>
      <c r="AP13" s="25">
        <v>352950.69999999995</v>
      </c>
      <c r="AQ13" s="27">
        <v>352950.69999999995</v>
      </c>
      <c r="AR13" s="27">
        <v>0</v>
      </c>
      <c r="AS13" s="27">
        <v>0</v>
      </c>
      <c r="AT13" s="27">
        <v>0</v>
      </c>
      <c r="AU13" s="25">
        <v>352950.69999999995</v>
      </c>
      <c r="AV13" s="27">
        <v>352950.69999999995</v>
      </c>
      <c r="AW13" s="27">
        <v>0</v>
      </c>
      <c r="AX13" s="27">
        <v>0</v>
      </c>
      <c r="AY13" s="27">
        <v>0</v>
      </c>
      <c r="AZ13" s="25">
        <v>352950.69999999995</v>
      </c>
      <c r="BA13" s="27">
        <v>0</v>
      </c>
      <c r="BB13" s="27">
        <v>0</v>
      </c>
      <c r="BC13" s="27">
        <v>0</v>
      </c>
      <c r="BD13" s="27" t="e">
        <v>#REF!</v>
      </c>
      <c r="BE13" s="27">
        <v>0</v>
      </c>
    </row>
    <row r="14" spans="1:58" ht="29.25" customHeight="1">
      <c r="A14" s="35">
        <v>2</v>
      </c>
      <c r="B14" s="33" t="s">
        <v>67</v>
      </c>
      <c r="C14" s="34">
        <v>21852</v>
      </c>
      <c r="D14" s="34">
        <v>22999.809999999998</v>
      </c>
      <c r="E14" s="34">
        <v>22999.780000000002</v>
      </c>
      <c r="F14" s="34">
        <v>0</v>
      </c>
      <c r="G14" s="25">
        <v>67851.59</v>
      </c>
      <c r="H14" s="34">
        <v>22206.799999999999</v>
      </c>
      <c r="I14" s="34">
        <v>0</v>
      </c>
      <c r="J14" s="34">
        <v>0</v>
      </c>
      <c r="K14" s="27" t="e">
        <v>#REF!</v>
      </c>
      <c r="L14" s="25">
        <v>22206.799999999999</v>
      </c>
      <c r="M14" s="34">
        <v>22206.799999999999</v>
      </c>
      <c r="N14" s="34">
        <v>0</v>
      </c>
      <c r="O14" s="34">
        <v>0</v>
      </c>
      <c r="P14" s="27" t="e">
        <v>#REF!</v>
      </c>
      <c r="Q14" s="25">
        <v>22206.799999999999</v>
      </c>
      <c r="R14" s="34">
        <v>18816.32</v>
      </c>
      <c r="S14" s="34">
        <v>0</v>
      </c>
      <c r="T14" s="34">
        <v>0</v>
      </c>
      <c r="U14" s="27" t="e">
        <v>#REF!</v>
      </c>
      <c r="V14" s="25">
        <v>18816.32</v>
      </c>
      <c r="W14" s="34">
        <v>9119</v>
      </c>
      <c r="X14" s="34">
        <v>0</v>
      </c>
      <c r="Y14" s="34">
        <v>0</v>
      </c>
      <c r="Z14" s="27" t="e">
        <v>#REF!</v>
      </c>
      <c r="AA14" s="25">
        <v>9119</v>
      </c>
      <c r="AB14" s="27">
        <v>31549.320000000007</v>
      </c>
      <c r="AC14" s="27">
        <v>22999.809999999998</v>
      </c>
      <c r="AD14" s="27">
        <v>22999.780000000002</v>
      </c>
      <c r="AE14" s="27" t="e">
        <v>#REF!</v>
      </c>
      <c r="AF14" s="25">
        <v>77548.91</v>
      </c>
      <c r="AG14" s="34">
        <v>31549.320000000003</v>
      </c>
      <c r="AH14" s="34">
        <v>22999.809999999998</v>
      </c>
      <c r="AI14" s="34">
        <v>22999.780000000002</v>
      </c>
      <c r="AJ14" s="27">
        <v>0</v>
      </c>
      <c r="AK14" s="25">
        <v>77548.91</v>
      </c>
      <c r="AL14" s="34">
        <v>31549.320000000003</v>
      </c>
      <c r="AM14" s="34">
        <v>22999.809999999998</v>
      </c>
      <c r="AN14" s="34">
        <v>22999.780000000002</v>
      </c>
      <c r="AO14" s="27">
        <v>0</v>
      </c>
      <c r="AP14" s="25">
        <v>77548.91</v>
      </c>
      <c r="AQ14" s="34">
        <v>31549.320000000003</v>
      </c>
      <c r="AR14" s="34">
        <v>22999.809999999998</v>
      </c>
      <c r="AS14" s="34">
        <v>22999.780000000002</v>
      </c>
      <c r="AT14" s="34">
        <v>0</v>
      </c>
      <c r="AU14" s="25">
        <v>77548.91</v>
      </c>
      <c r="AV14" s="27">
        <v>31549.320000000003</v>
      </c>
      <c r="AW14" s="27">
        <v>22999.809999999998</v>
      </c>
      <c r="AX14" s="27">
        <v>22999.780000000002</v>
      </c>
      <c r="AY14" s="27">
        <v>0</v>
      </c>
      <c r="AZ14" s="25">
        <v>77548.91</v>
      </c>
      <c r="BA14" s="27">
        <v>0</v>
      </c>
      <c r="BB14" s="27">
        <v>0</v>
      </c>
      <c r="BC14" s="27">
        <v>0</v>
      </c>
      <c r="BD14" s="27" t="e">
        <v>#REF!</v>
      </c>
      <c r="BE14" s="27">
        <v>0</v>
      </c>
    </row>
    <row r="15" spans="1:58" ht="29.25" customHeight="1">
      <c r="A15" s="35">
        <v>3</v>
      </c>
      <c r="B15" s="33" t="s">
        <v>68</v>
      </c>
      <c r="C15" s="34">
        <v>0</v>
      </c>
      <c r="D15" s="34">
        <v>6194.8700000000008</v>
      </c>
      <c r="E15" s="34">
        <v>6194.8600000000006</v>
      </c>
      <c r="F15" s="34">
        <v>0</v>
      </c>
      <c r="G15" s="25">
        <v>12389.730000000001</v>
      </c>
      <c r="H15" s="34">
        <v>0</v>
      </c>
      <c r="I15" s="34">
        <v>0</v>
      </c>
      <c r="J15" s="34">
        <v>0</v>
      </c>
      <c r="K15" s="27" t="e">
        <v>#REF!</v>
      </c>
      <c r="L15" s="25">
        <v>0</v>
      </c>
      <c r="M15" s="34">
        <v>0</v>
      </c>
      <c r="N15" s="34">
        <v>0</v>
      </c>
      <c r="O15" s="34">
        <v>0</v>
      </c>
      <c r="P15" s="27" t="e">
        <v>#REF!</v>
      </c>
      <c r="Q15" s="25">
        <v>0</v>
      </c>
      <c r="R15" s="34">
        <v>0</v>
      </c>
      <c r="S15" s="34">
        <v>0</v>
      </c>
      <c r="T15" s="34">
        <v>0</v>
      </c>
      <c r="U15" s="27" t="e">
        <v>#REF!</v>
      </c>
      <c r="V15" s="25">
        <v>0</v>
      </c>
      <c r="W15" s="34">
        <v>0</v>
      </c>
      <c r="X15" s="34">
        <v>0</v>
      </c>
      <c r="Y15" s="34">
        <v>0</v>
      </c>
      <c r="Z15" s="27" t="e">
        <v>#REF!</v>
      </c>
      <c r="AA15" s="25">
        <v>0</v>
      </c>
      <c r="AB15" s="27">
        <v>0</v>
      </c>
      <c r="AC15" s="27">
        <v>6194.8700000000008</v>
      </c>
      <c r="AD15" s="27">
        <v>6194.8600000000006</v>
      </c>
      <c r="AE15" s="27" t="e">
        <v>#REF!</v>
      </c>
      <c r="AF15" s="25">
        <v>12389.730000000001</v>
      </c>
      <c r="AG15" s="34">
        <v>0</v>
      </c>
      <c r="AH15" s="34">
        <v>6194.8700000000008</v>
      </c>
      <c r="AI15" s="34">
        <v>6194.8600000000006</v>
      </c>
      <c r="AJ15" s="27">
        <v>0</v>
      </c>
      <c r="AK15" s="25">
        <v>12389.730000000001</v>
      </c>
      <c r="AL15" s="34">
        <v>0</v>
      </c>
      <c r="AM15" s="34">
        <v>6194.8700000000008</v>
      </c>
      <c r="AN15" s="34">
        <v>6194.8600000000006</v>
      </c>
      <c r="AO15" s="27">
        <v>0</v>
      </c>
      <c r="AP15" s="25">
        <v>12389.730000000001</v>
      </c>
      <c r="AQ15" s="34">
        <v>0</v>
      </c>
      <c r="AR15" s="34">
        <v>6194.8700000000008</v>
      </c>
      <c r="AS15" s="34">
        <v>6194.8600000000006</v>
      </c>
      <c r="AT15" s="34">
        <v>0</v>
      </c>
      <c r="AU15" s="25">
        <v>12389.730000000001</v>
      </c>
      <c r="AV15" s="27">
        <v>0</v>
      </c>
      <c r="AW15" s="27">
        <v>6194.8700000000008</v>
      </c>
      <c r="AX15" s="27">
        <v>6194.8600000000006</v>
      </c>
      <c r="AY15" s="27">
        <v>0</v>
      </c>
      <c r="AZ15" s="25">
        <v>12389.730000000001</v>
      </c>
      <c r="BA15" s="27">
        <v>0</v>
      </c>
      <c r="BB15" s="27">
        <v>0</v>
      </c>
      <c r="BC15" s="27">
        <v>0</v>
      </c>
      <c r="BD15" s="27" t="e">
        <v>#REF!</v>
      </c>
      <c r="BE15" s="27">
        <v>0</v>
      </c>
    </row>
    <row r="16" spans="1:58" ht="22.5" customHeight="1">
      <c r="A16" s="35">
        <v>4</v>
      </c>
      <c r="B16" s="33" t="s">
        <v>69</v>
      </c>
      <c r="C16" s="34">
        <v>0</v>
      </c>
      <c r="D16" s="34">
        <v>196019.38</v>
      </c>
      <c r="E16" s="34">
        <v>196019.45999999996</v>
      </c>
      <c r="F16" s="34">
        <v>0</v>
      </c>
      <c r="G16" s="25">
        <v>392038.83999999997</v>
      </c>
      <c r="H16" s="34">
        <v>0</v>
      </c>
      <c r="I16" s="34">
        <v>0</v>
      </c>
      <c r="J16" s="34">
        <v>0</v>
      </c>
      <c r="K16" s="27" t="e">
        <v>#REF!</v>
      </c>
      <c r="L16" s="25">
        <v>0</v>
      </c>
      <c r="M16" s="34">
        <v>0</v>
      </c>
      <c r="N16" s="34">
        <v>0</v>
      </c>
      <c r="O16" s="34">
        <v>0</v>
      </c>
      <c r="P16" s="27" t="e">
        <v>#REF!</v>
      </c>
      <c r="Q16" s="25">
        <v>0</v>
      </c>
      <c r="R16" s="34">
        <v>14594</v>
      </c>
      <c r="S16" s="34">
        <v>0</v>
      </c>
      <c r="T16" s="34">
        <v>0</v>
      </c>
      <c r="U16" s="27" t="e">
        <v>#REF!</v>
      </c>
      <c r="V16" s="25">
        <v>14594</v>
      </c>
      <c r="W16" s="34">
        <v>0</v>
      </c>
      <c r="X16" s="34">
        <v>0</v>
      </c>
      <c r="Y16" s="34">
        <v>0</v>
      </c>
      <c r="Z16" s="27" t="e">
        <v>#REF!</v>
      </c>
      <c r="AA16" s="25">
        <v>0</v>
      </c>
      <c r="AB16" s="27">
        <v>14594</v>
      </c>
      <c r="AC16" s="27">
        <v>196019.38</v>
      </c>
      <c r="AD16" s="27">
        <v>196019.45999999996</v>
      </c>
      <c r="AE16" s="27" t="e">
        <v>#REF!</v>
      </c>
      <c r="AF16" s="25">
        <v>406632.83999999997</v>
      </c>
      <c r="AG16" s="34">
        <v>14594</v>
      </c>
      <c r="AH16" s="34">
        <v>196019.38</v>
      </c>
      <c r="AI16" s="34">
        <v>196019.45999999996</v>
      </c>
      <c r="AJ16" s="27">
        <v>0</v>
      </c>
      <c r="AK16" s="25">
        <v>406632.83999999997</v>
      </c>
      <c r="AL16" s="34">
        <v>14594</v>
      </c>
      <c r="AM16" s="34">
        <v>196019.38</v>
      </c>
      <c r="AN16" s="34">
        <v>196019.45999999996</v>
      </c>
      <c r="AO16" s="27">
        <v>0</v>
      </c>
      <c r="AP16" s="25">
        <v>406632.83999999997</v>
      </c>
      <c r="AQ16" s="34">
        <v>14594</v>
      </c>
      <c r="AR16" s="34">
        <v>196019.38</v>
      </c>
      <c r="AS16" s="34">
        <v>196019.45999999996</v>
      </c>
      <c r="AT16" s="34">
        <v>0</v>
      </c>
      <c r="AU16" s="25">
        <v>406632.83999999997</v>
      </c>
      <c r="AV16" s="27">
        <v>14594</v>
      </c>
      <c r="AW16" s="27">
        <v>196019.38</v>
      </c>
      <c r="AX16" s="27">
        <v>196019.45999999996</v>
      </c>
      <c r="AY16" s="27">
        <v>0</v>
      </c>
      <c r="AZ16" s="25">
        <v>406632.83999999997</v>
      </c>
      <c r="BA16" s="27">
        <v>0</v>
      </c>
      <c r="BB16" s="27">
        <v>0</v>
      </c>
      <c r="BC16" s="27">
        <v>0</v>
      </c>
      <c r="BD16" s="27" t="e">
        <v>#REF!</v>
      </c>
      <c r="BE16" s="27">
        <v>0</v>
      </c>
    </row>
    <row r="17" spans="1:59" ht="22.5" customHeight="1">
      <c r="A17" s="35">
        <v>5</v>
      </c>
      <c r="B17" s="33" t="s">
        <v>46</v>
      </c>
      <c r="C17" s="34">
        <v>0</v>
      </c>
      <c r="D17" s="34">
        <v>560</v>
      </c>
      <c r="E17" s="34">
        <v>560</v>
      </c>
      <c r="F17" s="34">
        <v>0</v>
      </c>
      <c r="G17" s="25">
        <v>1120</v>
      </c>
      <c r="H17" s="34">
        <v>0</v>
      </c>
      <c r="I17" s="34">
        <v>0</v>
      </c>
      <c r="J17" s="34">
        <v>0</v>
      </c>
      <c r="K17" s="27" t="e">
        <v>#REF!</v>
      </c>
      <c r="L17" s="25">
        <v>0</v>
      </c>
      <c r="M17" s="34">
        <v>0</v>
      </c>
      <c r="N17" s="34">
        <v>0</v>
      </c>
      <c r="O17" s="34">
        <v>0</v>
      </c>
      <c r="P17" s="27" t="e">
        <v>#REF!</v>
      </c>
      <c r="Q17" s="25">
        <v>0</v>
      </c>
      <c r="R17" s="34">
        <v>0</v>
      </c>
      <c r="S17" s="34">
        <v>0</v>
      </c>
      <c r="T17" s="34">
        <v>0</v>
      </c>
      <c r="U17" s="27" t="e">
        <v>#REF!</v>
      </c>
      <c r="V17" s="25">
        <v>0</v>
      </c>
      <c r="W17" s="34">
        <v>0</v>
      </c>
      <c r="X17" s="34">
        <v>0</v>
      </c>
      <c r="Y17" s="34">
        <v>0</v>
      </c>
      <c r="Z17" s="27" t="e">
        <v>#REF!</v>
      </c>
      <c r="AA17" s="25">
        <v>0</v>
      </c>
      <c r="AB17" s="27">
        <v>0</v>
      </c>
      <c r="AC17" s="27">
        <v>560</v>
      </c>
      <c r="AD17" s="27">
        <v>560</v>
      </c>
      <c r="AE17" s="27" t="e">
        <v>#REF!</v>
      </c>
      <c r="AF17" s="25">
        <v>1120</v>
      </c>
      <c r="AG17" s="34">
        <v>0</v>
      </c>
      <c r="AH17" s="34">
        <v>560</v>
      </c>
      <c r="AI17" s="34">
        <v>560</v>
      </c>
      <c r="AJ17" s="27">
        <v>0</v>
      </c>
      <c r="AK17" s="25">
        <v>1120</v>
      </c>
      <c r="AL17" s="34">
        <v>0</v>
      </c>
      <c r="AM17" s="34">
        <v>560</v>
      </c>
      <c r="AN17" s="34">
        <v>560</v>
      </c>
      <c r="AO17" s="27">
        <v>0</v>
      </c>
      <c r="AP17" s="25">
        <v>1120</v>
      </c>
      <c r="AQ17" s="34">
        <v>0</v>
      </c>
      <c r="AR17" s="34">
        <v>560</v>
      </c>
      <c r="AS17" s="34">
        <v>560</v>
      </c>
      <c r="AT17" s="34">
        <v>0</v>
      </c>
      <c r="AU17" s="25">
        <v>1120</v>
      </c>
      <c r="AV17" s="27">
        <v>0</v>
      </c>
      <c r="AW17" s="27">
        <v>560</v>
      </c>
      <c r="AX17" s="27">
        <v>560</v>
      </c>
      <c r="AY17" s="27">
        <v>0</v>
      </c>
      <c r="AZ17" s="25">
        <v>1120</v>
      </c>
      <c r="BA17" s="27">
        <v>0</v>
      </c>
      <c r="BB17" s="27">
        <v>0</v>
      </c>
      <c r="BC17" s="27">
        <v>0</v>
      </c>
      <c r="BD17" s="27" t="e">
        <v>#REF!</v>
      </c>
      <c r="BE17" s="27">
        <v>0</v>
      </c>
    </row>
    <row r="18" spans="1:59" ht="22.5" customHeight="1">
      <c r="A18" s="35">
        <v>6</v>
      </c>
      <c r="B18" s="33" t="s">
        <v>70</v>
      </c>
      <c r="C18" s="34">
        <v>0</v>
      </c>
      <c r="D18" s="34">
        <v>503.49</v>
      </c>
      <c r="E18" s="34">
        <v>503.5</v>
      </c>
      <c r="F18" s="34">
        <v>0</v>
      </c>
      <c r="G18" s="25">
        <v>1006.99</v>
      </c>
      <c r="H18" s="34">
        <v>0</v>
      </c>
      <c r="I18" s="34">
        <v>0</v>
      </c>
      <c r="J18" s="34">
        <v>0</v>
      </c>
      <c r="K18" s="27" t="e">
        <v>#REF!</v>
      </c>
      <c r="L18" s="25">
        <v>0</v>
      </c>
      <c r="M18" s="34">
        <v>0</v>
      </c>
      <c r="N18" s="34">
        <v>0</v>
      </c>
      <c r="O18" s="34">
        <v>0</v>
      </c>
      <c r="P18" s="27" t="e">
        <v>#REF!</v>
      </c>
      <c r="Q18" s="25">
        <v>0</v>
      </c>
      <c r="R18" s="34">
        <v>0</v>
      </c>
      <c r="S18" s="34">
        <v>0</v>
      </c>
      <c r="T18" s="34">
        <v>0</v>
      </c>
      <c r="U18" s="27" t="e">
        <v>#REF!</v>
      </c>
      <c r="V18" s="25">
        <v>0</v>
      </c>
      <c r="W18" s="34">
        <v>0</v>
      </c>
      <c r="X18" s="34">
        <v>0</v>
      </c>
      <c r="Y18" s="34">
        <v>0</v>
      </c>
      <c r="Z18" s="27" t="e">
        <v>#REF!</v>
      </c>
      <c r="AA18" s="25">
        <v>0</v>
      </c>
      <c r="AB18" s="27">
        <v>0</v>
      </c>
      <c r="AC18" s="27">
        <v>503.49</v>
      </c>
      <c r="AD18" s="27">
        <v>503.5</v>
      </c>
      <c r="AE18" s="27" t="e">
        <v>#REF!</v>
      </c>
      <c r="AF18" s="25">
        <v>1006.99</v>
      </c>
      <c r="AG18" s="34">
        <v>0</v>
      </c>
      <c r="AH18" s="34">
        <v>503.49</v>
      </c>
      <c r="AI18" s="34">
        <v>503.5</v>
      </c>
      <c r="AJ18" s="27">
        <v>0</v>
      </c>
      <c r="AK18" s="25">
        <v>1006.99</v>
      </c>
      <c r="AL18" s="34">
        <v>0</v>
      </c>
      <c r="AM18" s="34">
        <v>503.49</v>
      </c>
      <c r="AN18" s="34">
        <v>503.5</v>
      </c>
      <c r="AO18" s="27">
        <v>0</v>
      </c>
      <c r="AP18" s="25">
        <v>1006.99</v>
      </c>
      <c r="AQ18" s="34">
        <v>0</v>
      </c>
      <c r="AR18" s="34">
        <v>503.49</v>
      </c>
      <c r="AS18" s="34">
        <v>503.5</v>
      </c>
      <c r="AT18" s="34">
        <v>0</v>
      </c>
      <c r="AU18" s="25">
        <v>1006.99</v>
      </c>
      <c r="AV18" s="27">
        <v>0</v>
      </c>
      <c r="AW18" s="27">
        <v>503.49</v>
      </c>
      <c r="AX18" s="27">
        <v>503.5</v>
      </c>
      <c r="AY18" s="27">
        <v>0</v>
      </c>
      <c r="AZ18" s="25">
        <v>1006.99</v>
      </c>
      <c r="BA18" s="27">
        <v>0</v>
      </c>
      <c r="BB18" s="27">
        <v>0</v>
      </c>
      <c r="BC18" s="27">
        <v>0</v>
      </c>
      <c r="BD18" s="27" t="e">
        <v>#REF!</v>
      </c>
      <c r="BE18" s="27">
        <v>0</v>
      </c>
    </row>
    <row r="19" spans="1:59" ht="29.25" customHeight="1">
      <c r="A19" s="35">
        <v>7</v>
      </c>
      <c r="B19" s="33" t="s">
        <v>71</v>
      </c>
      <c r="C19" s="34">
        <v>3049266</v>
      </c>
      <c r="D19" s="34">
        <v>5988180.4500000011</v>
      </c>
      <c r="E19" s="34">
        <v>5988180.3999999994</v>
      </c>
      <c r="F19" s="34">
        <v>0</v>
      </c>
      <c r="G19" s="25">
        <v>15025626.850000001</v>
      </c>
      <c r="H19" s="34">
        <v>1290</v>
      </c>
      <c r="I19" s="34">
        <v>0</v>
      </c>
      <c r="J19" s="34">
        <v>0</v>
      </c>
      <c r="K19" s="27" t="e">
        <v>#REF!</v>
      </c>
      <c r="L19" s="25">
        <v>1290</v>
      </c>
      <c r="M19" s="34">
        <v>1290</v>
      </c>
      <c r="N19" s="34">
        <v>0</v>
      </c>
      <c r="O19" s="34">
        <v>0</v>
      </c>
      <c r="P19" s="27" t="e">
        <v>#REF!</v>
      </c>
      <c r="Q19" s="25">
        <v>1290</v>
      </c>
      <c r="R19" s="34">
        <v>81008.070000000007</v>
      </c>
      <c r="S19" s="34">
        <v>0.03</v>
      </c>
      <c r="T19" s="34">
        <v>0</v>
      </c>
      <c r="U19" s="27" t="e">
        <v>#REF!</v>
      </c>
      <c r="V19" s="25">
        <v>81008.100000000006</v>
      </c>
      <c r="W19" s="34">
        <v>2287907.56</v>
      </c>
      <c r="X19" s="34">
        <v>973211.98</v>
      </c>
      <c r="Y19" s="34">
        <v>973211.97</v>
      </c>
      <c r="Z19" s="27" t="e">
        <v>#REF!</v>
      </c>
      <c r="AA19" s="25">
        <v>4234331.51</v>
      </c>
      <c r="AB19" s="27">
        <v>842366.50999999978</v>
      </c>
      <c r="AC19" s="27">
        <v>5014968.5000000019</v>
      </c>
      <c r="AD19" s="27">
        <v>5014968.43</v>
      </c>
      <c r="AE19" s="27" t="e">
        <v>#REF!</v>
      </c>
      <c r="AF19" s="25">
        <v>10872303.440000001</v>
      </c>
      <c r="AG19" s="34">
        <v>842366.51</v>
      </c>
      <c r="AH19" s="34">
        <v>5014968.5</v>
      </c>
      <c r="AI19" s="34">
        <v>5014968.43</v>
      </c>
      <c r="AJ19" s="27">
        <v>0</v>
      </c>
      <c r="AK19" s="25">
        <v>10872303.439999999</v>
      </c>
      <c r="AL19" s="34">
        <v>842366.51</v>
      </c>
      <c r="AM19" s="34">
        <v>5014968.5</v>
      </c>
      <c r="AN19" s="34">
        <v>5014968.43</v>
      </c>
      <c r="AO19" s="27">
        <v>0</v>
      </c>
      <c r="AP19" s="25">
        <v>10872303.439999999</v>
      </c>
      <c r="AQ19" s="34">
        <v>842366.51</v>
      </c>
      <c r="AR19" s="34">
        <v>5014968.5</v>
      </c>
      <c r="AS19" s="34">
        <v>5014968.43</v>
      </c>
      <c r="AT19" s="34">
        <v>0</v>
      </c>
      <c r="AU19" s="25">
        <v>10872303.439999999</v>
      </c>
      <c r="AV19" s="27">
        <v>842366.51</v>
      </c>
      <c r="AW19" s="27">
        <v>5014968.5</v>
      </c>
      <c r="AX19" s="27">
        <v>5014968.43</v>
      </c>
      <c r="AY19" s="27">
        <v>0</v>
      </c>
      <c r="AZ19" s="25">
        <v>10872303.439999999</v>
      </c>
      <c r="BA19" s="27">
        <v>0</v>
      </c>
      <c r="BB19" s="27">
        <v>0</v>
      </c>
      <c r="BC19" s="27">
        <v>0</v>
      </c>
      <c r="BD19" s="27" t="e">
        <v>#REF!</v>
      </c>
      <c r="BE19" s="27">
        <v>0</v>
      </c>
    </row>
    <row r="20" spans="1:59" ht="6" customHeight="1" thickBot="1">
      <c r="A20" s="6"/>
      <c r="B20" s="4"/>
      <c r="C20" s="26"/>
      <c r="D20" s="26"/>
      <c r="E20" s="26"/>
      <c r="F20" s="26"/>
      <c r="G20" s="25"/>
      <c r="H20" s="26"/>
      <c r="I20" s="26"/>
      <c r="J20" s="26"/>
      <c r="K20" s="26"/>
      <c r="L20" s="25"/>
      <c r="M20" s="26"/>
      <c r="N20" s="26"/>
      <c r="O20" s="26"/>
      <c r="P20" s="26"/>
      <c r="Q20" s="25"/>
      <c r="R20" s="26"/>
      <c r="S20" s="26"/>
      <c r="T20" s="26"/>
      <c r="U20" s="26"/>
      <c r="V20" s="25"/>
      <c r="W20" s="26"/>
      <c r="X20" s="26"/>
      <c r="Y20" s="26"/>
      <c r="Z20" s="26"/>
      <c r="AA20" s="25"/>
      <c r="AB20" s="27"/>
      <c r="AC20" s="27"/>
      <c r="AD20" s="27"/>
      <c r="AE20" s="27"/>
      <c r="AF20" s="25"/>
      <c r="AG20" s="26"/>
      <c r="AH20" s="26"/>
      <c r="AI20" s="60"/>
      <c r="AJ20" s="26"/>
      <c r="AK20" s="25"/>
      <c r="AL20" s="26"/>
      <c r="AM20" s="26"/>
      <c r="AN20" s="26"/>
      <c r="AO20" s="26"/>
      <c r="AP20" s="25"/>
      <c r="AQ20" s="26"/>
      <c r="AR20" s="26"/>
      <c r="AS20" s="26"/>
      <c r="AT20" s="26"/>
      <c r="AU20" s="25"/>
      <c r="AV20" s="26"/>
      <c r="AW20" s="26"/>
      <c r="AX20" s="26"/>
      <c r="AY20" s="26"/>
      <c r="AZ20" s="25"/>
      <c r="BA20" s="27"/>
      <c r="BB20" s="27"/>
      <c r="BC20" s="27"/>
      <c r="BD20" s="27"/>
      <c r="BE20" s="27"/>
    </row>
    <row r="21" spans="1:59" ht="14.25" thickBot="1">
      <c r="A21" s="9"/>
      <c r="B21" s="7" t="s">
        <v>0</v>
      </c>
      <c r="C21" s="28">
        <v>3335278</v>
      </c>
      <c r="D21" s="28">
        <v>6214458.0000000009</v>
      </c>
      <c r="E21" s="28">
        <v>6214457.9999999991</v>
      </c>
      <c r="F21" s="28">
        <v>0</v>
      </c>
      <c r="G21" s="28">
        <v>15764194.000000002</v>
      </c>
      <c r="H21" s="28">
        <v>23496.799999999999</v>
      </c>
      <c r="I21" s="28">
        <v>0</v>
      </c>
      <c r="J21" s="28">
        <v>0</v>
      </c>
      <c r="K21" s="28" t="e">
        <v>#REF!</v>
      </c>
      <c r="L21" s="28">
        <v>23496.799999999999</v>
      </c>
      <c r="M21" s="28">
        <v>23496.799999999999</v>
      </c>
      <c r="N21" s="28">
        <v>0</v>
      </c>
      <c r="O21" s="28">
        <v>0</v>
      </c>
      <c r="P21" s="28" t="e">
        <v>#REF!</v>
      </c>
      <c r="Q21" s="28">
        <v>23496.799999999999</v>
      </c>
      <c r="R21" s="28">
        <v>238769.09</v>
      </c>
      <c r="S21" s="28">
        <v>0.03</v>
      </c>
      <c r="T21" s="28">
        <v>0</v>
      </c>
      <c r="U21" s="28" t="e">
        <v>#REF!</v>
      </c>
      <c r="V21" s="28">
        <v>238769.12</v>
      </c>
      <c r="W21" s="28">
        <v>2332586.56</v>
      </c>
      <c r="X21" s="28">
        <v>973211.98</v>
      </c>
      <c r="Y21" s="28">
        <v>973211.97</v>
      </c>
      <c r="Z21" s="28" t="e">
        <v>#REF!</v>
      </c>
      <c r="AA21" s="28">
        <v>4279010.51</v>
      </c>
      <c r="AB21" s="28">
        <v>1241460.5299999998</v>
      </c>
      <c r="AC21" s="28">
        <v>5241246.0500000017</v>
      </c>
      <c r="AD21" s="28">
        <v>5241246.0299999993</v>
      </c>
      <c r="AE21" s="28" t="e">
        <v>#REF!</v>
      </c>
      <c r="AF21" s="28">
        <v>11723952.610000001</v>
      </c>
      <c r="AG21" s="28">
        <v>1241460.53</v>
      </c>
      <c r="AH21" s="28">
        <v>5241246.05</v>
      </c>
      <c r="AI21" s="61">
        <v>5241246.0299999993</v>
      </c>
      <c r="AJ21" s="28">
        <v>0</v>
      </c>
      <c r="AK21" s="28">
        <v>11723952.609999999</v>
      </c>
      <c r="AL21" s="28">
        <v>1241460.53</v>
      </c>
      <c r="AM21" s="28">
        <v>5241246.05</v>
      </c>
      <c r="AN21" s="28">
        <v>5241246.0299999993</v>
      </c>
      <c r="AO21" s="28">
        <v>0</v>
      </c>
      <c r="AP21" s="28">
        <v>11723952.609999999</v>
      </c>
      <c r="AQ21" s="28">
        <v>1241460.53</v>
      </c>
      <c r="AR21" s="28">
        <v>5241246.05</v>
      </c>
      <c r="AS21" s="28">
        <v>5241246.0299999993</v>
      </c>
      <c r="AT21" s="28">
        <v>0</v>
      </c>
      <c r="AU21" s="28">
        <v>11723952.609999999</v>
      </c>
      <c r="AV21" s="28">
        <v>1241460.53</v>
      </c>
      <c r="AW21" s="28">
        <v>5241246.05</v>
      </c>
      <c r="AX21" s="28">
        <v>5241246.0299999993</v>
      </c>
      <c r="AY21" s="28">
        <v>0</v>
      </c>
      <c r="AZ21" s="28">
        <v>11723952.609999999</v>
      </c>
      <c r="BA21" s="28">
        <v>0</v>
      </c>
      <c r="BB21" s="28">
        <v>0</v>
      </c>
      <c r="BC21" s="28">
        <v>0</v>
      </c>
      <c r="BD21" s="28" t="e">
        <v>#REF!</v>
      </c>
      <c r="BE21" s="28">
        <v>0</v>
      </c>
      <c r="BG21" s="101"/>
    </row>
    <row r="23" spans="1:59" ht="14.25" thickBot="1"/>
    <row r="24" spans="1:59" ht="14.25" thickBot="1">
      <c r="A24" s="183" t="s">
        <v>14</v>
      </c>
      <c r="B24" s="184" t="s">
        <v>15</v>
      </c>
      <c r="C24" s="185" t="s">
        <v>16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7"/>
    </row>
    <row r="25" spans="1:59" ht="12" customHeight="1" thickBot="1">
      <c r="A25" s="183"/>
      <c r="B25" s="184"/>
      <c r="C25" s="188" t="s">
        <v>13</v>
      </c>
      <c r="D25" s="189"/>
      <c r="E25" s="189"/>
      <c r="F25" s="189"/>
      <c r="G25" s="190"/>
      <c r="H25" s="188" t="s">
        <v>4</v>
      </c>
      <c r="I25" s="189"/>
      <c r="J25" s="189"/>
      <c r="K25" s="189"/>
      <c r="L25" s="190"/>
      <c r="M25" s="188" t="s">
        <v>5</v>
      </c>
      <c r="N25" s="189"/>
      <c r="O25" s="189"/>
      <c r="P25" s="189"/>
      <c r="Q25" s="190"/>
      <c r="R25" s="188" t="s">
        <v>4</v>
      </c>
      <c r="S25" s="189"/>
      <c r="T25" s="189"/>
      <c r="U25" s="189"/>
      <c r="V25" s="190"/>
      <c r="W25" s="188" t="s">
        <v>5</v>
      </c>
      <c r="X25" s="189"/>
      <c r="Y25" s="189"/>
      <c r="Z25" s="189"/>
      <c r="AA25" s="190"/>
      <c r="AB25" s="188" t="s">
        <v>24</v>
      </c>
      <c r="AC25" s="189"/>
      <c r="AD25" s="189"/>
      <c r="AE25" s="189"/>
      <c r="AF25" s="190"/>
      <c r="AG25" s="188" t="s">
        <v>12</v>
      </c>
      <c r="AH25" s="189"/>
      <c r="AI25" s="189"/>
      <c r="AJ25" s="189"/>
      <c r="AK25" s="190"/>
      <c r="AL25" s="188" t="s">
        <v>7</v>
      </c>
      <c r="AM25" s="189"/>
      <c r="AN25" s="189"/>
      <c r="AO25" s="189"/>
      <c r="AP25" s="190"/>
      <c r="AQ25" s="188" t="s">
        <v>1</v>
      </c>
      <c r="AR25" s="189"/>
      <c r="AS25" s="189"/>
      <c r="AT25" s="189"/>
      <c r="AU25" s="190"/>
      <c r="AV25" s="188" t="s">
        <v>11</v>
      </c>
      <c r="AW25" s="189"/>
      <c r="AX25" s="189"/>
      <c r="AY25" s="189"/>
      <c r="AZ25" s="190"/>
      <c r="BA25" s="188" t="s">
        <v>36</v>
      </c>
      <c r="BB25" s="189"/>
      <c r="BC25" s="189"/>
      <c r="BD25" s="189"/>
      <c r="BE25" s="190"/>
    </row>
    <row r="26" spans="1:59" ht="12" customHeight="1" thickBot="1">
      <c r="A26" s="183"/>
      <c r="B26" s="184"/>
      <c r="C26" s="191"/>
      <c r="D26" s="192"/>
      <c r="E26" s="192"/>
      <c r="F26" s="192"/>
      <c r="G26" s="193"/>
      <c r="H26" s="191"/>
      <c r="I26" s="192"/>
      <c r="J26" s="192"/>
      <c r="K26" s="192"/>
      <c r="L26" s="193"/>
      <c r="M26" s="191"/>
      <c r="N26" s="192"/>
      <c r="O26" s="192"/>
      <c r="P26" s="192"/>
      <c r="Q26" s="193"/>
      <c r="R26" s="191"/>
      <c r="S26" s="192"/>
      <c r="T26" s="192"/>
      <c r="U26" s="192"/>
      <c r="V26" s="193"/>
      <c r="W26" s="191"/>
      <c r="X26" s="192"/>
      <c r="Y26" s="192"/>
      <c r="Z26" s="192"/>
      <c r="AA26" s="193"/>
      <c r="AB26" s="191"/>
      <c r="AC26" s="192"/>
      <c r="AD26" s="192"/>
      <c r="AE26" s="192"/>
      <c r="AF26" s="193"/>
      <c r="AG26" s="191"/>
      <c r="AH26" s="192"/>
      <c r="AI26" s="192"/>
      <c r="AJ26" s="192"/>
      <c r="AK26" s="193"/>
      <c r="AL26" s="191"/>
      <c r="AM26" s="192"/>
      <c r="AN26" s="192"/>
      <c r="AO26" s="192"/>
      <c r="AP26" s="193"/>
      <c r="AQ26" s="191"/>
      <c r="AR26" s="192"/>
      <c r="AS26" s="192"/>
      <c r="AT26" s="192"/>
      <c r="AU26" s="193"/>
      <c r="AV26" s="191"/>
      <c r="AW26" s="192"/>
      <c r="AX26" s="192"/>
      <c r="AY26" s="192"/>
      <c r="AZ26" s="193"/>
      <c r="BA26" s="191"/>
      <c r="BB26" s="192"/>
      <c r="BC26" s="192"/>
      <c r="BD26" s="192"/>
      <c r="BE26" s="193"/>
    </row>
    <row r="27" spans="1:59" ht="21" customHeight="1" thickBot="1">
      <c r="A27" s="183"/>
      <c r="B27" s="184"/>
      <c r="C27" s="8" t="s">
        <v>20</v>
      </c>
      <c r="D27" s="8" t="s">
        <v>21</v>
      </c>
      <c r="E27" s="8" t="s">
        <v>22</v>
      </c>
      <c r="F27" s="8" t="s">
        <v>23</v>
      </c>
      <c r="G27" s="8" t="s">
        <v>0</v>
      </c>
      <c r="H27" s="8" t="s">
        <v>20</v>
      </c>
      <c r="I27" s="8" t="s">
        <v>21</v>
      </c>
      <c r="J27" s="8" t="s">
        <v>22</v>
      </c>
      <c r="K27" s="8" t="s">
        <v>23</v>
      </c>
      <c r="L27" s="8" t="s">
        <v>0</v>
      </c>
      <c r="M27" s="8" t="s">
        <v>20</v>
      </c>
      <c r="N27" s="8" t="s">
        <v>21</v>
      </c>
      <c r="O27" s="8" t="s">
        <v>22</v>
      </c>
      <c r="P27" s="8" t="s">
        <v>23</v>
      </c>
      <c r="Q27" s="8" t="s">
        <v>0</v>
      </c>
      <c r="R27" s="8" t="s">
        <v>20</v>
      </c>
      <c r="S27" s="8" t="s">
        <v>21</v>
      </c>
      <c r="T27" s="8" t="s">
        <v>22</v>
      </c>
      <c r="U27" s="8" t="s">
        <v>23</v>
      </c>
      <c r="V27" s="8" t="s">
        <v>0</v>
      </c>
      <c r="W27" s="8" t="s">
        <v>20</v>
      </c>
      <c r="X27" s="8" t="s">
        <v>21</v>
      </c>
      <c r="Y27" s="8" t="s">
        <v>22</v>
      </c>
      <c r="Z27" s="8" t="s">
        <v>23</v>
      </c>
      <c r="AA27" s="8" t="s">
        <v>0</v>
      </c>
      <c r="AB27" s="8" t="s">
        <v>20</v>
      </c>
      <c r="AC27" s="8" t="s">
        <v>21</v>
      </c>
      <c r="AD27" s="8" t="s">
        <v>22</v>
      </c>
      <c r="AE27" s="8" t="s">
        <v>23</v>
      </c>
      <c r="AF27" s="8" t="s">
        <v>0</v>
      </c>
      <c r="AG27" s="8" t="s">
        <v>20</v>
      </c>
      <c r="AH27" s="8" t="s">
        <v>21</v>
      </c>
      <c r="AI27" s="8" t="s">
        <v>22</v>
      </c>
      <c r="AJ27" s="8" t="s">
        <v>23</v>
      </c>
      <c r="AK27" s="8" t="s">
        <v>0</v>
      </c>
      <c r="AL27" s="8" t="s">
        <v>20</v>
      </c>
      <c r="AM27" s="8" t="s">
        <v>21</v>
      </c>
      <c r="AN27" s="8" t="s">
        <v>22</v>
      </c>
      <c r="AO27" s="8" t="s">
        <v>23</v>
      </c>
      <c r="AP27" s="8" t="s">
        <v>0</v>
      </c>
      <c r="AQ27" s="8" t="s">
        <v>20</v>
      </c>
      <c r="AR27" s="8" t="s">
        <v>21</v>
      </c>
      <c r="AS27" s="8" t="s">
        <v>22</v>
      </c>
      <c r="AT27" s="8" t="s">
        <v>23</v>
      </c>
      <c r="AU27" s="8" t="s">
        <v>0</v>
      </c>
      <c r="AV27" s="8" t="s">
        <v>20</v>
      </c>
      <c r="AW27" s="8" t="s">
        <v>21</v>
      </c>
      <c r="AX27" s="8" t="s">
        <v>22</v>
      </c>
      <c r="AY27" s="8" t="s">
        <v>23</v>
      </c>
      <c r="AZ27" s="8" t="s">
        <v>0</v>
      </c>
      <c r="BA27" s="8" t="s">
        <v>20</v>
      </c>
      <c r="BB27" s="8" t="s">
        <v>21</v>
      </c>
      <c r="BC27" s="8" t="s">
        <v>22</v>
      </c>
      <c r="BD27" s="8" t="s">
        <v>23</v>
      </c>
      <c r="BE27" s="8" t="s">
        <v>0</v>
      </c>
    </row>
    <row r="28" spans="1:59" ht="18" customHeight="1">
      <c r="A28" s="35"/>
      <c r="B28" s="33" t="s">
        <v>63</v>
      </c>
      <c r="C28" s="27">
        <v>0</v>
      </c>
      <c r="D28" s="27">
        <v>0</v>
      </c>
      <c r="E28" s="27">
        <v>0</v>
      </c>
      <c r="F28" s="27">
        <v>0</v>
      </c>
      <c r="G28" s="25">
        <v>0</v>
      </c>
      <c r="H28" s="27">
        <v>0</v>
      </c>
      <c r="I28" s="27">
        <v>0</v>
      </c>
      <c r="J28" s="102">
        <v>110097.48</v>
      </c>
      <c r="K28" s="27">
        <v>0</v>
      </c>
      <c r="L28" s="25">
        <v>110097.48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110097.48</v>
      </c>
      <c r="AE28" s="27">
        <v>0</v>
      </c>
      <c r="AF28" s="25">
        <v>110097.48</v>
      </c>
      <c r="AG28" s="27">
        <v>0</v>
      </c>
      <c r="AH28" s="27">
        <v>0</v>
      </c>
      <c r="AI28" s="27">
        <v>0</v>
      </c>
      <c r="AJ28" s="27">
        <v>0</v>
      </c>
      <c r="AK28" s="25">
        <v>0</v>
      </c>
      <c r="AL28" s="27">
        <v>0</v>
      </c>
      <c r="AM28" s="27">
        <v>0</v>
      </c>
      <c r="AN28" s="27">
        <v>0</v>
      </c>
      <c r="AO28" s="27">
        <v>0</v>
      </c>
      <c r="AP28" s="25">
        <v>0</v>
      </c>
      <c r="AQ28" s="27">
        <v>0</v>
      </c>
      <c r="AR28" s="27">
        <v>0</v>
      </c>
      <c r="AS28" s="102">
        <v>0</v>
      </c>
      <c r="AT28" s="27">
        <v>0</v>
      </c>
      <c r="AU28" s="25">
        <v>0</v>
      </c>
      <c r="AV28" s="27">
        <v>0</v>
      </c>
      <c r="AW28" s="27">
        <v>0</v>
      </c>
      <c r="AX28" s="27">
        <v>0</v>
      </c>
      <c r="AY28" s="27">
        <v>0</v>
      </c>
      <c r="AZ28" s="25">
        <v>0</v>
      </c>
      <c r="BA28" s="27">
        <v>0</v>
      </c>
      <c r="BB28" s="27">
        <v>0</v>
      </c>
      <c r="BC28" s="27">
        <v>110097.48</v>
      </c>
      <c r="BD28" s="27">
        <v>0</v>
      </c>
      <c r="BE28" s="27">
        <v>110097.48</v>
      </c>
    </row>
    <row r="29" spans="1:59" ht="27" customHeight="1">
      <c r="A29" s="35"/>
      <c r="B29" s="33" t="s">
        <v>51</v>
      </c>
      <c r="C29" s="27">
        <v>0</v>
      </c>
      <c r="D29" s="27">
        <v>0</v>
      </c>
      <c r="E29" s="27">
        <v>0</v>
      </c>
      <c r="F29" s="27"/>
      <c r="G29" s="25">
        <v>0</v>
      </c>
      <c r="H29" s="27">
        <v>0</v>
      </c>
      <c r="I29" s="27">
        <v>0</v>
      </c>
      <c r="J29" s="27">
        <v>120000</v>
      </c>
      <c r="K29" s="27"/>
      <c r="L29" s="25">
        <v>120000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120000</v>
      </c>
      <c r="AE29" s="27">
        <v>0</v>
      </c>
      <c r="AF29" s="25">
        <v>120000</v>
      </c>
      <c r="AG29" s="27">
        <v>0</v>
      </c>
      <c r="AH29" s="27">
        <v>0</v>
      </c>
      <c r="AI29" s="27">
        <v>54000</v>
      </c>
      <c r="AJ29" s="27">
        <v>0</v>
      </c>
      <c r="AK29" s="25">
        <v>54000</v>
      </c>
      <c r="AL29" s="27">
        <v>0</v>
      </c>
      <c r="AM29" s="27">
        <v>0</v>
      </c>
      <c r="AN29" s="27">
        <v>54000</v>
      </c>
      <c r="AO29" s="27">
        <v>0</v>
      </c>
      <c r="AP29" s="25">
        <v>54000</v>
      </c>
      <c r="AQ29" s="27">
        <v>0</v>
      </c>
      <c r="AR29" s="27">
        <v>0</v>
      </c>
      <c r="AS29" s="27">
        <v>54000</v>
      </c>
      <c r="AT29" s="27">
        <v>0</v>
      </c>
      <c r="AU29" s="25">
        <v>54000</v>
      </c>
      <c r="AV29" s="27">
        <v>0</v>
      </c>
      <c r="AW29" s="27">
        <v>0</v>
      </c>
      <c r="AX29" s="27">
        <v>54000</v>
      </c>
      <c r="AY29" s="27">
        <v>0</v>
      </c>
      <c r="AZ29" s="25">
        <v>54000</v>
      </c>
      <c r="BA29" s="27">
        <v>0</v>
      </c>
      <c r="BB29" s="27">
        <v>0</v>
      </c>
      <c r="BC29" s="27">
        <v>66000</v>
      </c>
      <c r="BD29" s="27">
        <v>0</v>
      </c>
      <c r="BE29" s="27">
        <v>66000</v>
      </c>
    </row>
    <row r="30" spans="1:59" ht="18" customHeight="1">
      <c r="A30" s="35"/>
      <c r="B30" s="33" t="s">
        <v>61</v>
      </c>
      <c r="C30" s="27">
        <v>0</v>
      </c>
      <c r="D30" s="27">
        <v>0</v>
      </c>
      <c r="E30" s="27">
        <v>0</v>
      </c>
      <c r="F30" s="27"/>
      <c r="G30" s="25">
        <v>0</v>
      </c>
      <c r="H30" s="27">
        <v>0</v>
      </c>
      <c r="I30" s="27">
        <v>0</v>
      </c>
      <c r="J30" s="27">
        <v>182087.08</v>
      </c>
      <c r="K30" s="27"/>
      <c r="L30" s="25">
        <v>182087.08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182087.08</v>
      </c>
      <c r="AE30" s="27">
        <v>0</v>
      </c>
      <c r="AF30" s="25">
        <v>182087.08</v>
      </c>
      <c r="AG30" s="27">
        <v>0</v>
      </c>
      <c r="AH30" s="27">
        <v>0</v>
      </c>
      <c r="AI30" s="27">
        <v>182086.3</v>
      </c>
      <c r="AJ30" s="27">
        <v>0</v>
      </c>
      <c r="AK30" s="25">
        <v>182086.3</v>
      </c>
      <c r="AL30" s="27">
        <v>0</v>
      </c>
      <c r="AM30" s="27">
        <v>0</v>
      </c>
      <c r="AN30" s="27">
        <v>182086.3</v>
      </c>
      <c r="AO30" s="27">
        <v>0</v>
      </c>
      <c r="AP30" s="25">
        <v>182086.3</v>
      </c>
      <c r="AQ30" s="27">
        <v>0</v>
      </c>
      <c r="AR30" s="27">
        <v>0</v>
      </c>
      <c r="AS30" s="27">
        <v>182086.3</v>
      </c>
      <c r="AT30" s="27">
        <v>0</v>
      </c>
      <c r="AU30" s="25">
        <v>182086.3</v>
      </c>
      <c r="AV30" s="27">
        <v>0</v>
      </c>
      <c r="AW30" s="27">
        <v>0</v>
      </c>
      <c r="AX30" s="27">
        <v>182086.3</v>
      </c>
      <c r="AY30" s="27">
        <v>0</v>
      </c>
      <c r="AZ30" s="25">
        <v>182086.3</v>
      </c>
      <c r="BA30" s="27">
        <v>0</v>
      </c>
      <c r="BB30" s="27">
        <v>0</v>
      </c>
      <c r="BC30" s="27">
        <v>0.77999999999883585</v>
      </c>
      <c r="BD30" s="27">
        <v>0</v>
      </c>
      <c r="BE30" s="27">
        <v>0.77999999999883585</v>
      </c>
    </row>
    <row r="31" spans="1:59" ht="18" customHeight="1">
      <c r="A31" s="35"/>
      <c r="B31" s="33" t="s">
        <v>64</v>
      </c>
      <c r="C31" s="27">
        <v>0</v>
      </c>
      <c r="D31" s="27">
        <v>0</v>
      </c>
      <c r="E31" s="27">
        <v>0</v>
      </c>
      <c r="F31" s="27"/>
      <c r="G31" s="25">
        <v>0</v>
      </c>
      <c r="H31" s="27">
        <v>0</v>
      </c>
      <c r="I31" s="27">
        <v>0</v>
      </c>
      <c r="J31" s="27">
        <v>990992.32</v>
      </c>
      <c r="K31" s="27"/>
      <c r="L31" s="25">
        <v>990992.32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990992.32</v>
      </c>
      <c r="AE31" s="27">
        <v>0</v>
      </c>
      <c r="AF31" s="25">
        <v>990992.32</v>
      </c>
      <c r="AG31" s="27">
        <v>0</v>
      </c>
      <c r="AH31" s="27">
        <v>0</v>
      </c>
      <c r="AI31" s="27">
        <v>245580</v>
      </c>
      <c r="AJ31" s="27">
        <v>0</v>
      </c>
      <c r="AK31" s="25">
        <v>245580</v>
      </c>
      <c r="AL31" s="27">
        <v>0</v>
      </c>
      <c r="AM31" s="27">
        <v>0</v>
      </c>
      <c r="AN31" s="27">
        <v>245580</v>
      </c>
      <c r="AO31" s="27">
        <v>0</v>
      </c>
      <c r="AP31" s="25">
        <v>245580</v>
      </c>
      <c r="AQ31" s="27">
        <v>0</v>
      </c>
      <c r="AR31" s="27">
        <v>0</v>
      </c>
      <c r="AS31" s="27">
        <v>245580</v>
      </c>
      <c r="AT31" s="27">
        <v>0</v>
      </c>
      <c r="AU31" s="25">
        <v>245580</v>
      </c>
      <c r="AV31" s="27">
        <v>0</v>
      </c>
      <c r="AW31" s="27">
        <v>0</v>
      </c>
      <c r="AX31" s="27">
        <v>245580</v>
      </c>
      <c r="AY31" s="27">
        <v>0</v>
      </c>
      <c r="AZ31" s="25">
        <v>245580</v>
      </c>
      <c r="BA31" s="27">
        <v>0</v>
      </c>
      <c r="BB31" s="27">
        <v>0</v>
      </c>
      <c r="BC31" s="27">
        <v>745412.32</v>
      </c>
      <c r="BD31" s="27">
        <v>0</v>
      </c>
      <c r="BE31" s="27">
        <v>745412.32</v>
      </c>
    </row>
    <row r="32" spans="1:59" ht="27.75" customHeight="1">
      <c r="A32" s="35"/>
      <c r="B32" s="33" t="s">
        <v>65</v>
      </c>
      <c r="C32" s="27">
        <v>0</v>
      </c>
      <c r="D32" s="27">
        <v>0</v>
      </c>
      <c r="E32" s="27">
        <v>0</v>
      </c>
      <c r="F32" s="27"/>
      <c r="G32" s="25">
        <v>0</v>
      </c>
      <c r="H32" s="27">
        <v>0</v>
      </c>
      <c r="I32" s="27">
        <v>0</v>
      </c>
      <c r="J32" s="27">
        <v>264000</v>
      </c>
      <c r="K32" s="27"/>
      <c r="L32" s="25">
        <v>264000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264000</v>
      </c>
      <c r="AE32" s="27">
        <v>0</v>
      </c>
      <c r="AF32" s="25">
        <v>264000</v>
      </c>
      <c r="AG32" s="27">
        <v>0</v>
      </c>
      <c r="AH32" s="27">
        <v>0</v>
      </c>
      <c r="AI32" s="27">
        <v>99000</v>
      </c>
      <c r="AJ32" s="27">
        <v>0</v>
      </c>
      <c r="AK32" s="25">
        <v>99000</v>
      </c>
      <c r="AL32" s="27">
        <v>0</v>
      </c>
      <c r="AM32" s="27">
        <v>0</v>
      </c>
      <c r="AN32" s="27">
        <v>99000</v>
      </c>
      <c r="AO32" s="27">
        <v>0</v>
      </c>
      <c r="AP32" s="25">
        <v>99000</v>
      </c>
      <c r="AQ32" s="27">
        <v>0</v>
      </c>
      <c r="AR32" s="27">
        <v>0</v>
      </c>
      <c r="AS32" s="27">
        <v>99000</v>
      </c>
      <c r="AT32" s="27">
        <v>0</v>
      </c>
      <c r="AU32" s="25">
        <v>99000</v>
      </c>
      <c r="AV32" s="27">
        <v>0</v>
      </c>
      <c r="AW32" s="27">
        <v>0</v>
      </c>
      <c r="AX32" s="27">
        <v>99000</v>
      </c>
      <c r="AY32" s="27">
        <v>0</v>
      </c>
      <c r="AZ32" s="25">
        <v>99000</v>
      </c>
      <c r="BA32" s="27">
        <v>0</v>
      </c>
      <c r="BB32" s="27">
        <v>0</v>
      </c>
      <c r="BC32" s="27">
        <v>165000</v>
      </c>
      <c r="BD32" s="27">
        <v>0</v>
      </c>
      <c r="BE32" s="27">
        <v>165000</v>
      </c>
    </row>
    <row r="33" spans="1:57" ht="27.75" customHeight="1">
      <c r="A33" s="35"/>
      <c r="B33" s="33" t="s">
        <v>66</v>
      </c>
      <c r="C33" s="27">
        <v>0</v>
      </c>
      <c r="D33" s="27">
        <v>0</v>
      </c>
      <c r="E33" s="27">
        <v>0</v>
      </c>
      <c r="F33" s="27"/>
      <c r="G33" s="25">
        <v>0</v>
      </c>
      <c r="H33" s="27">
        <v>0</v>
      </c>
      <c r="I33" s="27">
        <v>0</v>
      </c>
      <c r="J33" s="27">
        <v>70159.75</v>
      </c>
      <c r="K33" s="27"/>
      <c r="L33" s="25">
        <v>70159.75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70159.75</v>
      </c>
      <c r="AE33" s="27">
        <v>0</v>
      </c>
      <c r="AF33" s="25">
        <v>70159.75</v>
      </c>
      <c r="AG33" s="27">
        <v>0</v>
      </c>
      <c r="AH33" s="27">
        <v>0</v>
      </c>
      <c r="AI33" s="27">
        <v>0</v>
      </c>
      <c r="AJ33" s="27">
        <v>0</v>
      </c>
      <c r="AK33" s="25">
        <v>0</v>
      </c>
      <c r="AL33" s="27">
        <v>0</v>
      </c>
      <c r="AM33" s="27">
        <v>0</v>
      </c>
      <c r="AN33" s="27">
        <v>0</v>
      </c>
      <c r="AO33" s="27">
        <v>0</v>
      </c>
      <c r="AP33" s="25">
        <v>0</v>
      </c>
      <c r="AQ33" s="27">
        <v>0</v>
      </c>
      <c r="AR33" s="27">
        <v>0</v>
      </c>
      <c r="AS33" s="27">
        <v>0</v>
      </c>
      <c r="AT33" s="27">
        <v>0</v>
      </c>
      <c r="AU33" s="25">
        <v>0</v>
      </c>
      <c r="AV33" s="27">
        <v>0</v>
      </c>
      <c r="AW33" s="27">
        <v>0</v>
      </c>
      <c r="AX33" s="27">
        <v>0</v>
      </c>
      <c r="AY33" s="27">
        <v>0</v>
      </c>
      <c r="AZ33" s="25">
        <v>0</v>
      </c>
      <c r="BA33" s="27">
        <v>0</v>
      </c>
      <c r="BB33" s="27">
        <v>0</v>
      </c>
      <c r="BC33" s="27">
        <v>70159.75</v>
      </c>
      <c r="BD33" s="27">
        <v>0</v>
      </c>
      <c r="BE33" s="27">
        <v>70159.75</v>
      </c>
    </row>
    <row r="34" spans="1:57" ht="27.75" customHeight="1">
      <c r="A34" s="35"/>
      <c r="B34" s="33" t="s">
        <v>72</v>
      </c>
      <c r="C34" s="27">
        <v>0</v>
      </c>
      <c r="D34" s="27">
        <v>0</v>
      </c>
      <c r="E34" s="27">
        <v>0</v>
      </c>
      <c r="F34" s="27"/>
      <c r="G34" s="25">
        <v>0</v>
      </c>
      <c r="H34" s="27">
        <v>0</v>
      </c>
      <c r="I34" s="27">
        <v>0</v>
      </c>
      <c r="J34" s="27">
        <v>18176.79</v>
      </c>
      <c r="K34" s="27"/>
      <c r="L34" s="25">
        <v>18176.79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18176.79</v>
      </c>
      <c r="AE34" s="27">
        <v>0</v>
      </c>
      <c r="AF34" s="25">
        <v>18176.79</v>
      </c>
      <c r="AG34" s="27">
        <v>0</v>
      </c>
      <c r="AH34" s="27">
        <v>0</v>
      </c>
      <c r="AI34" s="27">
        <v>14350</v>
      </c>
      <c r="AJ34" s="27">
        <v>0</v>
      </c>
      <c r="AK34" s="25">
        <v>14350</v>
      </c>
      <c r="AL34" s="27">
        <v>0</v>
      </c>
      <c r="AM34" s="27">
        <v>0</v>
      </c>
      <c r="AN34" s="27">
        <v>14350</v>
      </c>
      <c r="AO34" s="27">
        <v>0</v>
      </c>
      <c r="AP34" s="25">
        <v>14350</v>
      </c>
      <c r="AQ34" s="27">
        <v>0</v>
      </c>
      <c r="AR34" s="27">
        <v>0</v>
      </c>
      <c r="AS34" s="27">
        <v>14350</v>
      </c>
      <c r="AT34" s="27">
        <v>0</v>
      </c>
      <c r="AU34" s="25">
        <v>14350</v>
      </c>
      <c r="AV34" s="27">
        <v>0</v>
      </c>
      <c r="AW34" s="27">
        <v>0</v>
      </c>
      <c r="AX34" s="27">
        <v>14350</v>
      </c>
      <c r="AY34" s="27">
        <v>0</v>
      </c>
      <c r="AZ34" s="25">
        <v>14350</v>
      </c>
      <c r="BA34" s="27">
        <v>0</v>
      </c>
      <c r="BB34" s="27">
        <v>0</v>
      </c>
      <c r="BC34" s="27">
        <v>3826.7900000000009</v>
      </c>
      <c r="BD34" s="27">
        <v>0</v>
      </c>
      <c r="BE34" s="27">
        <v>3826.7900000000009</v>
      </c>
    </row>
    <row r="35" spans="1:57" ht="6" customHeight="1" thickBot="1">
      <c r="A35" s="6"/>
      <c r="B35" s="4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9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thickBot="1">
      <c r="A36" s="9"/>
      <c r="B36" s="7" t="s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1755513.42</v>
      </c>
      <c r="K36" s="29">
        <v>0</v>
      </c>
      <c r="L36" s="29">
        <v>1755513.42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1755513.42</v>
      </c>
      <c r="AE36" s="29">
        <v>0</v>
      </c>
      <c r="AF36" s="29">
        <v>1755513.42</v>
      </c>
      <c r="AG36" s="29">
        <v>0</v>
      </c>
      <c r="AH36" s="29">
        <v>0</v>
      </c>
      <c r="AI36" s="29">
        <v>595016.30000000005</v>
      </c>
      <c r="AJ36" s="29">
        <v>0</v>
      </c>
      <c r="AK36" s="29">
        <v>595016.30000000005</v>
      </c>
      <c r="AL36" s="29">
        <v>0</v>
      </c>
      <c r="AM36" s="29">
        <v>0</v>
      </c>
      <c r="AN36" s="29">
        <v>595016.30000000005</v>
      </c>
      <c r="AO36" s="29">
        <v>0</v>
      </c>
      <c r="AP36" s="29">
        <v>595016.30000000005</v>
      </c>
      <c r="AQ36" s="29">
        <v>0</v>
      </c>
      <c r="AR36" s="29">
        <v>0</v>
      </c>
      <c r="AS36" s="29">
        <v>595016.30000000005</v>
      </c>
      <c r="AT36" s="29">
        <v>0</v>
      </c>
      <c r="AU36" s="29">
        <v>595016.30000000005</v>
      </c>
      <c r="AV36" s="29">
        <v>0</v>
      </c>
      <c r="AW36" s="29">
        <v>0</v>
      </c>
      <c r="AX36" s="29">
        <v>595016.30000000005</v>
      </c>
      <c r="AY36" s="29">
        <v>0</v>
      </c>
      <c r="AZ36" s="29">
        <v>595016.30000000005</v>
      </c>
      <c r="BA36" s="29">
        <v>0</v>
      </c>
      <c r="BB36" s="29">
        <v>0</v>
      </c>
      <c r="BC36" s="29">
        <v>1160497.1200000001</v>
      </c>
      <c r="BD36" s="29">
        <v>0</v>
      </c>
      <c r="BE36" s="29">
        <v>1160497.1200000001</v>
      </c>
    </row>
    <row r="39" spans="1:57" ht="14.25" thickBot="1"/>
    <row r="40" spans="1:57" ht="14.25" thickBot="1">
      <c r="A40" s="183" t="s">
        <v>14</v>
      </c>
      <c r="B40" s="184" t="s">
        <v>15</v>
      </c>
      <c r="C40" s="185" t="s">
        <v>17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7"/>
    </row>
    <row r="41" spans="1:57" ht="12.75" customHeight="1" thickBot="1">
      <c r="A41" s="183"/>
      <c r="B41" s="184"/>
      <c r="C41" s="188" t="s">
        <v>13</v>
      </c>
      <c r="D41" s="189"/>
      <c r="E41" s="189"/>
      <c r="F41" s="189"/>
      <c r="G41" s="190"/>
      <c r="H41" s="195" t="s">
        <v>49</v>
      </c>
      <c r="I41" s="196"/>
      <c r="J41" s="196"/>
      <c r="K41" s="196"/>
      <c r="L41" s="196"/>
      <c r="M41" s="196"/>
      <c r="N41" s="196"/>
      <c r="O41" s="196"/>
      <c r="P41" s="196"/>
      <c r="Q41" s="197"/>
      <c r="R41" s="195" t="s">
        <v>50</v>
      </c>
      <c r="S41" s="196"/>
      <c r="T41" s="196"/>
      <c r="U41" s="196"/>
      <c r="V41" s="196"/>
      <c r="W41" s="196"/>
      <c r="X41" s="196"/>
      <c r="Y41" s="196"/>
      <c r="Z41" s="196"/>
      <c r="AA41" s="197"/>
      <c r="AB41" s="188" t="s">
        <v>24</v>
      </c>
      <c r="AC41" s="189"/>
      <c r="AD41" s="189"/>
      <c r="AE41" s="189"/>
      <c r="AF41" s="190"/>
      <c r="AG41" s="188" t="s">
        <v>12</v>
      </c>
      <c r="AH41" s="189"/>
      <c r="AI41" s="189"/>
      <c r="AJ41" s="189"/>
      <c r="AK41" s="190"/>
      <c r="AL41" s="188" t="s">
        <v>7</v>
      </c>
      <c r="AM41" s="189"/>
      <c r="AN41" s="189"/>
      <c r="AO41" s="189"/>
      <c r="AP41" s="190"/>
      <c r="AQ41" s="188" t="s">
        <v>1</v>
      </c>
      <c r="AR41" s="189"/>
      <c r="AS41" s="189"/>
      <c r="AT41" s="189"/>
      <c r="AU41" s="190"/>
      <c r="AV41" s="188" t="s">
        <v>11</v>
      </c>
      <c r="AW41" s="189"/>
      <c r="AX41" s="189"/>
      <c r="AY41" s="189"/>
      <c r="AZ41" s="190"/>
      <c r="BA41" s="188" t="s">
        <v>36</v>
      </c>
      <c r="BB41" s="189"/>
      <c r="BC41" s="189"/>
      <c r="BD41" s="189"/>
      <c r="BE41" s="190"/>
    </row>
    <row r="42" spans="1:57" ht="12.75" customHeight="1" thickBot="1">
      <c r="A42" s="183"/>
      <c r="B42" s="184"/>
      <c r="C42" s="191"/>
      <c r="D42" s="192"/>
      <c r="E42" s="192"/>
      <c r="F42" s="192"/>
      <c r="G42" s="193"/>
      <c r="H42" s="195" t="s">
        <v>4</v>
      </c>
      <c r="I42" s="196"/>
      <c r="J42" s="196"/>
      <c r="K42" s="196"/>
      <c r="L42" s="197"/>
      <c r="M42" s="195" t="s">
        <v>5</v>
      </c>
      <c r="N42" s="196"/>
      <c r="O42" s="196"/>
      <c r="P42" s="196"/>
      <c r="Q42" s="197"/>
      <c r="R42" s="195" t="s">
        <v>4</v>
      </c>
      <c r="S42" s="196"/>
      <c r="T42" s="196"/>
      <c r="U42" s="196"/>
      <c r="V42" s="197"/>
      <c r="W42" s="195" t="s">
        <v>5</v>
      </c>
      <c r="X42" s="196"/>
      <c r="Y42" s="196"/>
      <c r="Z42" s="196"/>
      <c r="AA42" s="197"/>
      <c r="AB42" s="191"/>
      <c r="AC42" s="192"/>
      <c r="AD42" s="192"/>
      <c r="AE42" s="192"/>
      <c r="AF42" s="193"/>
      <c r="AG42" s="191"/>
      <c r="AH42" s="192"/>
      <c r="AI42" s="192"/>
      <c r="AJ42" s="192"/>
      <c r="AK42" s="193"/>
      <c r="AL42" s="191"/>
      <c r="AM42" s="192"/>
      <c r="AN42" s="192"/>
      <c r="AO42" s="192"/>
      <c r="AP42" s="193"/>
      <c r="AQ42" s="191"/>
      <c r="AR42" s="192"/>
      <c r="AS42" s="192"/>
      <c r="AT42" s="192"/>
      <c r="AU42" s="193"/>
      <c r="AV42" s="191"/>
      <c r="AW42" s="192"/>
      <c r="AX42" s="192"/>
      <c r="AY42" s="192"/>
      <c r="AZ42" s="193"/>
      <c r="BA42" s="191"/>
      <c r="BB42" s="192"/>
      <c r="BC42" s="192"/>
      <c r="BD42" s="192"/>
      <c r="BE42" s="193"/>
    </row>
    <row r="43" spans="1:57" ht="21" customHeight="1" thickBot="1">
      <c r="A43" s="183"/>
      <c r="B43" s="184"/>
      <c r="C43" s="8" t="s">
        <v>20</v>
      </c>
      <c r="D43" s="8" t="s">
        <v>21</v>
      </c>
      <c r="E43" s="8" t="s">
        <v>22</v>
      </c>
      <c r="F43" s="8" t="s">
        <v>23</v>
      </c>
      <c r="G43" s="8" t="s">
        <v>0</v>
      </c>
      <c r="H43" s="8" t="s">
        <v>20</v>
      </c>
      <c r="I43" s="8" t="s">
        <v>21</v>
      </c>
      <c r="J43" s="8" t="s">
        <v>22</v>
      </c>
      <c r="K43" s="8" t="s">
        <v>23</v>
      </c>
      <c r="L43" s="8" t="s">
        <v>0</v>
      </c>
      <c r="M43" s="8" t="s">
        <v>20</v>
      </c>
      <c r="N43" s="8" t="s">
        <v>21</v>
      </c>
      <c r="O43" s="8" t="s">
        <v>22</v>
      </c>
      <c r="P43" s="8" t="s">
        <v>23</v>
      </c>
      <c r="Q43" s="8" t="s">
        <v>0</v>
      </c>
      <c r="R43" s="8" t="s">
        <v>20</v>
      </c>
      <c r="S43" s="8" t="s">
        <v>21</v>
      </c>
      <c r="T43" s="8" t="s">
        <v>22</v>
      </c>
      <c r="U43" s="8" t="s">
        <v>23</v>
      </c>
      <c r="V43" s="8" t="s">
        <v>0</v>
      </c>
      <c r="W43" s="8" t="s">
        <v>20</v>
      </c>
      <c r="X43" s="8" t="s">
        <v>21</v>
      </c>
      <c r="Y43" s="8" t="s">
        <v>22</v>
      </c>
      <c r="Z43" s="8" t="s">
        <v>23</v>
      </c>
      <c r="AA43" s="8" t="s">
        <v>0</v>
      </c>
      <c r="AB43" s="8" t="s">
        <v>20</v>
      </c>
      <c r="AC43" s="8" t="s">
        <v>21</v>
      </c>
      <c r="AD43" s="8" t="s">
        <v>22</v>
      </c>
      <c r="AE43" s="8" t="s">
        <v>23</v>
      </c>
      <c r="AF43" s="8" t="s">
        <v>0</v>
      </c>
      <c r="AG43" s="8" t="s">
        <v>20</v>
      </c>
      <c r="AH43" s="8" t="s">
        <v>21</v>
      </c>
      <c r="AI43" s="8" t="s">
        <v>22</v>
      </c>
      <c r="AJ43" s="8" t="s">
        <v>23</v>
      </c>
      <c r="AK43" s="8" t="s">
        <v>0</v>
      </c>
      <c r="AL43" s="8" t="s">
        <v>20</v>
      </c>
      <c r="AM43" s="8" t="s">
        <v>21</v>
      </c>
      <c r="AN43" s="8" t="s">
        <v>22</v>
      </c>
      <c r="AO43" s="8" t="s">
        <v>23</v>
      </c>
      <c r="AP43" s="8" t="s">
        <v>0</v>
      </c>
      <c r="AQ43" s="8" t="s">
        <v>20</v>
      </c>
      <c r="AR43" s="8" t="s">
        <v>21</v>
      </c>
      <c r="AS43" s="8" t="s">
        <v>22</v>
      </c>
      <c r="AT43" s="8" t="s">
        <v>23</v>
      </c>
      <c r="AU43" s="8" t="s">
        <v>0</v>
      </c>
      <c r="AV43" s="8" t="s">
        <v>20</v>
      </c>
      <c r="AW43" s="8" t="s">
        <v>21</v>
      </c>
      <c r="AX43" s="8" t="s">
        <v>22</v>
      </c>
      <c r="AY43" s="8" t="s">
        <v>23</v>
      </c>
      <c r="AZ43" s="8" t="s">
        <v>0</v>
      </c>
      <c r="BA43" s="8" t="s">
        <v>20</v>
      </c>
      <c r="BB43" s="8" t="s">
        <v>21</v>
      </c>
      <c r="BC43" s="8" t="s">
        <v>22</v>
      </c>
      <c r="BD43" s="8" t="s">
        <v>23</v>
      </c>
      <c r="BE43" s="8" t="s">
        <v>0</v>
      </c>
    </row>
    <row r="44" spans="1:57" ht="22.5" customHeight="1">
      <c r="A44" s="36">
        <v>1</v>
      </c>
      <c r="B44" s="33" t="s">
        <v>47</v>
      </c>
      <c r="C44" s="27">
        <v>274320</v>
      </c>
      <c r="D44" s="27">
        <v>0</v>
      </c>
      <c r="E44" s="27">
        <v>0</v>
      </c>
      <c r="F44" s="27">
        <v>0</v>
      </c>
      <c r="G44" s="25">
        <v>274320</v>
      </c>
      <c r="H44" s="27">
        <v>0</v>
      </c>
      <c r="I44" s="27">
        <v>0</v>
      </c>
      <c r="J44" s="27">
        <v>0</v>
      </c>
      <c r="K44" s="27">
        <v>0</v>
      </c>
      <c r="L44" s="25">
        <v>0</v>
      </c>
      <c r="M44" s="27">
        <v>0</v>
      </c>
      <c r="N44" s="27">
        <v>0</v>
      </c>
      <c r="O44" s="27">
        <v>0</v>
      </c>
      <c r="P44" s="27">
        <v>0</v>
      </c>
      <c r="Q44" s="25">
        <v>0</v>
      </c>
      <c r="R44" s="27">
        <v>43388.1</v>
      </c>
      <c r="S44" s="27">
        <v>0</v>
      </c>
      <c r="T44" s="27">
        <v>0</v>
      </c>
      <c r="U44" s="27">
        <v>0</v>
      </c>
      <c r="V44" s="25">
        <v>0</v>
      </c>
      <c r="W44" s="27">
        <v>195470.7</v>
      </c>
      <c r="X44" s="27">
        <v>0</v>
      </c>
      <c r="Y44" s="27">
        <v>0</v>
      </c>
      <c r="Z44" s="27">
        <v>0</v>
      </c>
      <c r="AA44" s="25">
        <v>0</v>
      </c>
      <c r="AB44" s="27">
        <v>122237.39999999997</v>
      </c>
      <c r="AC44" s="27">
        <v>0</v>
      </c>
      <c r="AD44" s="27">
        <v>0</v>
      </c>
      <c r="AE44" s="27">
        <v>0</v>
      </c>
      <c r="AF44" s="25">
        <v>122237.39999999997</v>
      </c>
      <c r="AG44" s="27">
        <v>122237.4</v>
      </c>
      <c r="AH44" s="27">
        <v>0</v>
      </c>
      <c r="AI44" s="27">
        <v>0</v>
      </c>
      <c r="AJ44" s="27">
        <v>0</v>
      </c>
      <c r="AK44" s="25">
        <v>122237.4</v>
      </c>
      <c r="AL44" s="27">
        <v>122237.4</v>
      </c>
      <c r="AM44" s="27">
        <v>0</v>
      </c>
      <c r="AN44" s="27">
        <v>0</v>
      </c>
      <c r="AO44" s="27">
        <v>0</v>
      </c>
      <c r="AP44" s="25">
        <v>122237.4</v>
      </c>
      <c r="AQ44" s="27">
        <v>122237.4</v>
      </c>
      <c r="AR44" s="27">
        <v>0</v>
      </c>
      <c r="AS44" s="27">
        <v>0</v>
      </c>
      <c r="AT44" s="27">
        <v>0</v>
      </c>
      <c r="AU44" s="25">
        <v>122237.4</v>
      </c>
      <c r="AV44" s="27">
        <v>122237.4</v>
      </c>
      <c r="AW44" s="27">
        <v>0</v>
      </c>
      <c r="AX44" s="27">
        <v>0</v>
      </c>
      <c r="AY44" s="27">
        <v>0</v>
      </c>
      <c r="AZ44" s="25">
        <v>122237.4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</row>
    <row r="45" spans="1:57" ht="29.25" customHeight="1">
      <c r="A45" s="35">
        <v>2</v>
      </c>
      <c r="B45" s="33" t="s">
        <v>67</v>
      </c>
      <c r="C45" s="34">
        <v>211503</v>
      </c>
      <c r="D45" s="34">
        <v>50616.65</v>
      </c>
      <c r="E45" s="34">
        <v>50616.66</v>
      </c>
      <c r="F45" s="34">
        <v>0</v>
      </c>
      <c r="G45" s="25">
        <v>312736.31</v>
      </c>
      <c r="H45" s="34">
        <v>47881.310000000005</v>
      </c>
      <c r="I45" s="34">
        <v>40122.11</v>
      </c>
      <c r="J45" s="34">
        <v>40122.110000000008</v>
      </c>
      <c r="K45" s="27">
        <v>0</v>
      </c>
      <c r="L45" s="25">
        <v>0</v>
      </c>
      <c r="M45" s="34">
        <v>47881.31</v>
      </c>
      <c r="N45" s="34">
        <v>40122.11</v>
      </c>
      <c r="O45" s="34">
        <v>40122.11</v>
      </c>
      <c r="P45" s="27">
        <v>0</v>
      </c>
      <c r="Q45" s="25">
        <v>0</v>
      </c>
      <c r="R45" s="34">
        <v>18149.3</v>
      </c>
      <c r="S45" s="34">
        <v>21252.260000000002</v>
      </c>
      <c r="T45" s="34">
        <v>21252.27</v>
      </c>
      <c r="U45" s="27">
        <v>0</v>
      </c>
      <c r="V45" s="25">
        <v>0</v>
      </c>
      <c r="W45" s="34">
        <v>166193.22</v>
      </c>
      <c r="X45" s="34">
        <v>11172.740000000002</v>
      </c>
      <c r="Y45" s="34">
        <v>11172.779999999999</v>
      </c>
      <c r="Z45" s="27">
        <v>0</v>
      </c>
      <c r="AA45" s="25">
        <v>0</v>
      </c>
      <c r="AB45" s="27">
        <v>63459.079999999987</v>
      </c>
      <c r="AC45" s="27">
        <v>60696.17</v>
      </c>
      <c r="AD45" s="27">
        <v>60696.150000000023</v>
      </c>
      <c r="AE45" s="27">
        <v>0</v>
      </c>
      <c r="AF45" s="25">
        <v>184851.40000000002</v>
      </c>
      <c r="AG45" s="34">
        <v>63459.080000000009</v>
      </c>
      <c r="AH45" s="34">
        <v>60696.17</v>
      </c>
      <c r="AI45" s="34">
        <v>60696.149999999994</v>
      </c>
      <c r="AJ45" s="27">
        <v>0</v>
      </c>
      <c r="AK45" s="25">
        <v>184851.4</v>
      </c>
      <c r="AL45" s="34">
        <v>63459.080000000009</v>
      </c>
      <c r="AM45" s="34">
        <v>60696.17</v>
      </c>
      <c r="AN45" s="34">
        <v>60696.149999999994</v>
      </c>
      <c r="AO45" s="27">
        <v>0</v>
      </c>
      <c r="AP45" s="25">
        <v>184851.4</v>
      </c>
      <c r="AQ45" s="34">
        <v>63459.080000000009</v>
      </c>
      <c r="AR45" s="34">
        <v>60696.17</v>
      </c>
      <c r="AS45" s="34">
        <v>60696.149999999994</v>
      </c>
      <c r="AT45" s="34">
        <v>0</v>
      </c>
      <c r="AU45" s="25">
        <v>184851.4</v>
      </c>
      <c r="AV45" s="27">
        <v>63459.080000000009</v>
      </c>
      <c r="AW45" s="27">
        <v>60696.17</v>
      </c>
      <c r="AX45" s="27">
        <v>60696.149999999994</v>
      </c>
      <c r="AY45" s="27">
        <v>0</v>
      </c>
      <c r="AZ45" s="25">
        <v>184851.4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</row>
    <row r="46" spans="1:57" ht="29.25" customHeight="1">
      <c r="A46" s="35">
        <v>3</v>
      </c>
      <c r="B46" s="33" t="s">
        <v>68</v>
      </c>
      <c r="C46" s="34">
        <v>0</v>
      </c>
      <c r="D46" s="34">
        <v>19379.13</v>
      </c>
      <c r="E46" s="34">
        <v>19379.14</v>
      </c>
      <c r="F46" s="34">
        <v>0</v>
      </c>
      <c r="G46" s="25">
        <v>38758.270000000004</v>
      </c>
      <c r="H46" s="34">
        <v>0</v>
      </c>
      <c r="I46" s="34">
        <v>0</v>
      </c>
      <c r="J46" s="34">
        <v>0</v>
      </c>
      <c r="K46" s="27">
        <v>0</v>
      </c>
      <c r="L46" s="25">
        <v>0</v>
      </c>
      <c r="M46" s="34">
        <v>0</v>
      </c>
      <c r="N46" s="34">
        <v>0</v>
      </c>
      <c r="O46" s="34">
        <v>0</v>
      </c>
      <c r="P46" s="27">
        <v>0</v>
      </c>
      <c r="Q46" s="25">
        <v>0</v>
      </c>
      <c r="R46" s="34">
        <v>0</v>
      </c>
      <c r="S46" s="34">
        <v>10892.599999999999</v>
      </c>
      <c r="T46" s="34">
        <v>10892.58</v>
      </c>
      <c r="U46" s="27">
        <v>0</v>
      </c>
      <c r="V46" s="25">
        <v>0</v>
      </c>
      <c r="W46" s="34">
        <v>0</v>
      </c>
      <c r="X46" s="34">
        <v>1242</v>
      </c>
      <c r="Y46" s="34">
        <v>1242</v>
      </c>
      <c r="Z46" s="27">
        <v>0</v>
      </c>
      <c r="AA46" s="25">
        <v>0</v>
      </c>
      <c r="AB46" s="27">
        <v>0</v>
      </c>
      <c r="AC46" s="27">
        <v>29029.73</v>
      </c>
      <c r="AD46" s="27">
        <v>29029.72</v>
      </c>
      <c r="AE46" s="27">
        <v>0</v>
      </c>
      <c r="AF46" s="25">
        <v>58059.45</v>
      </c>
      <c r="AG46" s="34">
        <v>0</v>
      </c>
      <c r="AH46" s="34">
        <v>29029.73</v>
      </c>
      <c r="AI46" s="34">
        <v>29029.72</v>
      </c>
      <c r="AJ46" s="27">
        <v>0</v>
      </c>
      <c r="AK46" s="25">
        <v>58059.45</v>
      </c>
      <c r="AL46" s="34">
        <v>0</v>
      </c>
      <c r="AM46" s="34">
        <v>29029.73</v>
      </c>
      <c r="AN46" s="34">
        <v>29029.72</v>
      </c>
      <c r="AO46" s="27">
        <v>0</v>
      </c>
      <c r="AP46" s="25">
        <v>58059.45</v>
      </c>
      <c r="AQ46" s="34">
        <v>0</v>
      </c>
      <c r="AR46" s="34">
        <v>29029.73</v>
      </c>
      <c r="AS46" s="34">
        <v>29029.72</v>
      </c>
      <c r="AT46" s="34">
        <v>0</v>
      </c>
      <c r="AU46" s="25">
        <v>58059.45</v>
      </c>
      <c r="AV46" s="27">
        <v>0</v>
      </c>
      <c r="AW46" s="27">
        <v>29029.73</v>
      </c>
      <c r="AX46" s="27">
        <v>29029.72</v>
      </c>
      <c r="AY46" s="27">
        <v>0</v>
      </c>
      <c r="AZ46" s="25">
        <v>58059.45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</row>
    <row r="47" spans="1:57" ht="22.5" customHeight="1">
      <c r="A47" s="35">
        <v>4</v>
      </c>
      <c r="B47" s="33" t="s">
        <v>69</v>
      </c>
      <c r="C47" s="34">
        <v>1596587</v>
      </c>
      <c r="D47" s="34">
        <v>242921.34</v>
      </c>
      <c r="E47" s="34">
        <v>242921.26</v>
      </c>
      <c r="F47" s="34">
        <v>0</v>
      </c>
      <c r="G47" s="25">
        <v>2082429.6</v>
      </c>
      <c r="H47" s="34">
        <v>0</v>
      </c>
      <c r="I47" s="34">
        <v>8695.89</v>
      </c>
      <c r="J47" s="34">
        <v>8695.89</v>
      </c>
      <c r="K47" s="27">
        <v>0</v>
      </c>
      <c r="L47" s="25">
        <v>0</v>
      </c>
      <c r="M47" s="34">
        <v>0</v>
      </c>
      <c r="N47" s="34">
        <v>8695.89</v>
      </c>
      <c r="O47" s="34">
        <v>8695.89</v>
      </c>
      <c r="P47" s="27">
        <v>0</v>
      </c>
      <c r="Q47" s="25">
        <v>0</v>
      </c>
      <c r="R47" s="34">
        <v>0</v>
      </c>
      <c r="S47" s="34">
        <v>27190.17</v>
      </c>
      <c r="T47" s="34">
        <v>27190.18</v>
      </c>
      <c r="U47" s="27">
        <v>0</v>
      </c>
      <c r="V47" s="25">
        <v>0</v>
      </c>
      <c r="W47" s="34">
        <v>1594730</v>
      </c>
      <c r="X47" s="34">
        <v>125462.03</v>
      </c>
      <c r="Y47" s="34">
        <v>125461.96</v>
      </c>
      <c r="Z47" s="27">
        <v>0</v>
      </c>
      <c r="AA47" s="25">
        <v>0</v>
      </c>
      <c r="AB47" s="27">
        <v>1857</v>
      </c>
      <c r="AC47" s="27">
        <v>144649.47999999995</v>
      </c>
      <c r="AD47" s="27">
        <v>144649.47999999998</v>
      </c>
      <c r="AE47" s="27">
        <v>0</v>
      </c>
      <c r="AF47" s="25">
        <v>291155.95999999996</v>
      </c>
      <c r="AG47" s="34">
        <v>1857</v>
      </c>
      <c r="AH47" s="34">
        <v>144649.47999999998</v>
      </c>
      <c r="AI47" s="34">
        <v>144649.47999999998</v>
      </c>
      <c r="AJ47" s="27">
        <v>0</v>
      </c>
      <c r="AK47" s="25">
        <v>291155.95999999996</v>
      </c>
      <c r="AL47" s="34">
        <v>1857</v>
      </c>
      <c r="AM47" s="34">
        <v>144649.47999999998</v>
      </c>
      <c r="AN47" s="34">
        <v>144649.47999999998</v>
      </c>
      <c r="AO47" s="27">
        <v>0</v>
      </c>
      <c r="AP47" s="25">
        <v>291155.95999999996</v>
      </c>
      <c r="AQ47" s="34">
        <v>1857</v>
      </c>
      <c r="AR47" s="34">
        <v>144649.47999999998</v>
      </c>
      <c r="AS47" s="34">
        <v>144649.47999999998</v>
      </c>
      <c r="AT47" s="34">
        <v>0</v>
      </c>
      <c r="AU47" s="25">
        <v>291155.95999999996</v>
      </c>
      <c r="AV47" s="27">
        <v>1857</v>
      </c>
      <c r="AW47" s="27">
        <v>144649.47999999998</v>
      </c>
      <c r="AX47" s="27">
        <v>144649.47999999998</v>
      </c>
      <c r="AY47" s="27">
        <v>0</v>
      </c>
      <c r="AZ47" s="25">
        <v>291155.95999999996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</row>
    <row r="48" spans="1:57" ht="22.5" customHeight="1">
      <c r="A48" s="35">
        <v>5</v>
      </c>
      <c r="B48" s="33" t="s">
        <v>46</v>
      </c>
      <c r="C48" s="34">
        <v>0</v>
      </c>
      <c r="D48" s="34">
        <v>50092</v>
      </c>
      <c r="E48" s="34">
        <v>50092</v>
      </c>
      <c r="F48" s="34">
        <v>0</v>
      </c>
      <c r="G48" s="25">
        <v>100184</v>
      </c>
      <c r="H48" s="34">
        <v>0</v>
      </c>
      <c r="I48" s="34">
        <v>8076.92</v>
      </c>
      <c r="J48" s="34">
        <v>8076.92</v>
      </c>
      <c r="K48" s="27">
        <v>0</v>
      </c>
      <c r="L48" s="25">
        <v>0</v>
      </c>
      <c r="M48" s="34">
        <v>0</v>
      </c>
      <c r="N48" s="34">
        <v>8076.92</v>
      </c>
      <c r="O48" s="34">
        <v>8076.92</v>
      </c>
      <c r="P48" s="27">
        <v>0</v>
      </c>
      <c r="Q48" s="25">
        <v>0</v>
      </c>
      <c r="R48" s="34">
        <v>0</v>
      </c>
      <c r="S48" s="34">
        <v>26313.84</v>
      </c>
      <c r="T48" s="34">
        <v>26313.84</v>
      </c>
      <c r="U48" s="27">
        <v>0</v>
      </c>
      <c r="V48" s="25">
        <v>0</v>
      </c>
      <c r="W48" s="34">
        <v>0</v>
      </c>
      <c r="X48" s="34">
        <v>32288.61</v>
      </c>
      <c r="Y48" s="34">
        <v>32288.6</v>
      </c>
      <c r="Z48" s="27">
        <v>0</v>
      </c>
      <c r="AA48" s="25">
        <v>0</v>
      </c>
      <c r="AB48" s="27">
        <v>0</v>
      </c>
      <c r="AC48" s="27">
        <v>44117.229999999996</v>
      </c>
      <c r="AD48" s="27">
        <v>44117.24</v>
      </c>
      <c r="AE48" s="27">
        <v>0</v>
      </c>
      <c r="AF48" s="25">
        <v>88234.47</v>
      </c>
      <c r="AG48" s="34">
        <v>0</v>
      </c>
      <c r="AH48" s="34">
        <v>44117.23</v>
      </c>
      <c r="AI48" s="34">
        <v>44117.240000000005</v>
      </c>
      <c r="AJ48" s="27">
        <v>0</v>
      </c>
      <c r="AK48" s="25">
        <v>88234.47</v>
      </c>
      <c r="AL48" s="34">
        <v>0</v>
      </c>
      <c r="AM48" s="34">
        <v>44117.23</v>
      </c>
      <c r="AN48" s="34">
        <v>44117.240000000005</v>
      </c>
      <c r="AO48" s="27">
        <v>0</v>
      </c>
      <c r="AP48" s="25">
        <v>88234.47</v>
      </c>
      <c r="AQ48" s="34">
        <v>0</v>
      </c>
      <c r="AR48" s="34">
        <v>44117.23</v>
      </c>
      <c r="AS48" s="34">
        <v>44117.240000000005</v>
      </c>
      <c r="AT48" s="34">
        <v>0</v>
      </c>
      <c r="AU48" s="25">
        <v>88234.47</v>
      </c>
      <c r="AV48" s="27">
        <v>0</v>
      </c>
      <c r="AW48" s="27">
        <v>44117.23</v>
      </c>
      <c r="AX48" s="27">
        <v>44117.240000000005</v>
      </c>
      <c r="AY48" s="27">
        <v>0</v>
      </c>
      <c r="AZ48" s="25">
        <v>88234.47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</row>
    <row r="49" spans="1:59" ht="22.5" customHeight="1">
      <c r="A49" s="35">
        <v>6</v>
      </c>
      <c r="B49" s="33" t="s">
        <v>70</v>
      </c>
      <c r="C49" s="34">
        <v>0</v>
      </c>
      <c r="D49" s="34">
        <v>10894.5</v>
      </c>
      <c r="E49" s="34">
        <v>10894.5</v>
      </c>
      <c r="F49" s="34">
        <v>0</v>
      </c>
      <c r="G49" s="25">
        <v>21789</v>
      </c>
      <c r="H49" s="34">
        <v>0</v>
      </c>
      <c r="I49" s="34">
        <v>4000</v>
      </c>
      <c r="J49" s="34">
        <v>4000</v>
      </c>
      <c r="K49" s="27">
        <v>0</v>
      </c>
      <c r="L49" s="25">
        <v>0</v>
      </c>
      <c r="M49" s="34">
        <v>0</v>
      </c>
      <c r="N49" s="34">
        <v>4000</v>
      </c>
      <c r="O49" s="34">
        <v>4000</v>
      </c>
      <c r="P49" s="27">
        <v>0</v>
      </c>
      <c r="Q49" s="25">
        <v>0</v>
      </c>
      <c r="R49" s="34">
        <v>0</v>
      </c>
      <c r="S49" s="34">
        <v>4431.51</v>
      </c>
      <c r="T49" s="34">
        <v>4431.5</v>
      </c>
      <c r="U49" s="27">
        <v>0</v>
      </c>
      <c r="V49" s="25">
        <v>0</v>
      </c>
      <c r="W49" s="34">
        <v>0</v>
      </c>
      <c r="X49" s="34">
        <v>10894.5</v>
      </c>
      <c r="Y49" s="34">
        <v>10894.5</v>
      </c>
      <c r="Z49" s="27">
        <v>0</v>
      </c>
      <c r="AA49" s="25">
        <v>0</v>
      </c>
      <c r="AB49" s="27">
        <v>0</v>
      </c>
      <c r="AC49" s="27">
        <v>4431.51</v>
      </c>
      <c r="AD49" s="27">
        <v>4431.5</v>
      </c>
      <c r="AE49" s="27">
        <v>0</v>
      </c>
      <c r="AF49" s="25">
        <v>8863.01</v>
      </c>
      <c r="AG49" s="34">
        <v>0</v>
      </c>
      <c r="AH49" s="34">
        <v>4431.51</v>
      </c>
      <c r="AI49" s="34">
        <v>4431.5</v>
      </c>
      <c r="AJ49" s="27">
        <v>0</v>
      </c>
      <c r="AK49" s="25">
        <v>8863.01</v>
      </c>
      <c r="AL49" s="34">
        <v>0</v>
      </c>
      <c r="AM49" s="34">
        <v>4431.51</v>
      </c>
      <c r="AN49" s="34">
        <v>4431.5</v>
      </c>
      <c r="AO49" s="27">
        <v>0</v>
      </c>
      <c r="AP49" s="25">
        <v>8863.01</v>
      </c>
      <c r="AQ49" s="34">
        <v>0</v>
      </c>
      <c r="AR49" s="34">
        <v>4431.51</v>
      </c>
      <c r="AS49" s="34">
        <v>4431.5</v>
      </c>
      <c r="AT49" s="34">
        <v>0</v>
      </c>
      <c r="AU49" s="25">
        <v>8863.01</v>
      </c>
      <c r="AV49" s="27">
        <v>0</v>
      </c>
      <c r="AW49" s="27">
        <v>4431.51</v>
      </c>
      <c r="AX49" s="27">
        <v>4431.5</v>
      </c>
      <c r="AY49" s="27">
        <v>0</v>
      </c>
      <c r="AZ49" s="25">
        <v>8863.01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</row>
    <row r="50" spans="1:59" ht="29.25" customHeight="1">
      <c r="A50" s="35">
        <v>7</v>
      </c>
      <c r="B50" s="33" t="s">
        <v>71</v>
      </c>
      <c r="C50" s="34">
        <v>1232462</v>
      </c>
      <c r="D50" s="34">
        <v>5840554.3799999999</v>
      </c>
      <c r="E50" s="34">
        <v>5840554.4399999995</v>
      </c>
      <c r="F50" s="34">
        <v>0</v>
      </c>
      <c r="G50" s="25">
        <v>12913570.82</v>
      </c>
      <c r="H50" s="34">
        <v>232</v>
      </c>
      <c r="I50" s="34">
        <v>349349.7</v>
      </c>
      <c r="J50" s="34">
        <v>349349.73</v>
      </c>
      <c r="K50" s="27">
        <v>0</v>
      </c>
      <c r="L50" s="25">
        <v>0</v>
      </c>
      <c r="M50" s="34">
        <v>232</v>
      </c>
      <c r="N50" s="34">
        <v>349349.7</v>
      </c>
      <c r="O50" s="34">
        <v>349349.73</v>
      </c>
      <c r="P50" s="27">
        <v>0</v>
      </c>
      <c r="Q50" s="25">
        <v>0</v>
      </c>
      <c r="R50" s="34">
        <v>2347207.5799999996</v>
      </c>
      <c r="S50" s="34">
        <v>1320356.77</v>
      </c>
      <c r="T50" s="34">
        <v>1320356.7199999997</v>
      </c>
      <c r="U50" s="27">
        <v>0</v>
      </c>
      <c r="V50" s="25">
        <v>0</v>
      </c>
      <c r="W50" s="34">
        <v>2422709.5500000003</v>
      </c>
      <c r="X50" s="34">
        <v>1883604.05</v>
      </c>
      <c r="Y50" s="34">
        <v>1883604.01</v>
      </c>
      <c r="Z50" s="27">
        <v>0</v>
      </c>
      <c r="AA50" s="25">
        <v>0</v>
      </c>
      <c r="AB50" s="27">
        <v>1156960.0299999993</v>
      </c>
      <c r="AC50" s="27">
        <v>5277307.1000000006</v>
      </c>
      <c r="AD50" s="27">
        <v>5277307.1499999994</v>
      </c>
      <c r="AE50" s="27">
        <v>0</v>
      </c>
      <c r="AF50" s="25">
        <v>11711574.279999999</v>
      </c>
      <c r="AG50" s="34">
        <v>1156960.0299999998</v>
      </c>
      <c r="AH50" s="34">
        <v>5277307.0999999987</v>
      </c>
      <c r="AI50" s="34">
        <v>5277307.1499999994</v>
      </c>
      <c r="AJ50" s="27">
        <v>0</v>
      </c>
      <c r="AK50" s="25">
        <v>11711574.279999997</v>
      </c>
      <c r="AL50" s="34">
        <v>1156960.0299999998</v>
      </c>
      <c r="AM50" s="34">
        <v>5277307.0999999987</v>
      </c>
      <c r="AN50" s="34">
        <v>5277307.1499999994</v>
      </c>
      <c r="AO50" s="27">
        <v>0</v>
      </c>
      <c r="AP50" s="25">
        <v>11711574.279999997</v>
      </c>
      <c r="AQ50" s="34">
        <v>1156960.0299999998</v>
      </c>
      <c r="AR50" s="34">
        <v>5277307.0999999987</v>
      </c>
      <c r="AS50" s="34">
        <v>5277307.1499999994</v>
      </c>
      <c r="AT50" s="34">
        <v>0</v>
      </c>
      <c r="AU50" s="25">
        <v>11711574.279999997</v>
      </c>
      <c r="AV50" s="27">
        <v>1156960.0299999998</v>
      </c>
      <c r="AW50" s="27">
        <v>5277307.0999999987</v>
      </c>
      <c r="AX50" s="27">
        <v>5277307.1499999994</v>
      </c>
      <c r="AY50" s="27">
        <v>0</v>
      </c>
      <c r="AZ50" s="25">
        <v>11711574.279999997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</row>
    <row r="51" spans="1:59" ht="6" customHeight="1" thickBot="1">
      <c r="A51" s="6"/>
      <c r="B51" s="4"/>
      <c r="C51" s="26"/>
      <c r="D51" s="26"/>
      <c r="E51" s="26"/>
      <c r="F51" s="26"/>
      <c r="G51" s="25"/>
      <c r="H51" s="26"/>
      <c r="I51" s="26"/>
      <c r="J51" s="26"/>
      <c r="K51" s="26"/>
      <c r="L51" s="25"/>
      <c r="M51" s="26"/>
      <c r="N51" s="26"/>
      <c r="O51" s="26"/>
      <c r="P51" s="26"/>
      <c r="Q51" s="25"/>
      <c r="R51" s="26"/>
      <c r="S51" s="26"/>
      <c r="T51" s="26"/>
      <c r="U51" s="26"/>
      <c r="V51" s="25"/>
      <c r="W51" s="26"/>
      <c r="X51" s="26"/>
      <c r="Y51" s="26"/>
      <c r="Z51" s="26"/>
      <c r="AA51" s="25"/>
      <c r="AB51" s="27"/>
      <c r="AC51" s="27"/>
      <c r="AD51" s="27"/>
      <c r="AE51" s="27"/>
      <c r="AF51" s="25"/>
      <c r="AG51" s="26"/>
      <c r="AH51" s="26"/>
      <c r="AI51" s="60"/>
      <c r="AJ51" s="26"/>
      <c r="AK51" s="25"/>
      <c r="AL51" s="26"/>
      <c r="AM51" s="26"/>
      <c r="AN51" s="26"/>
      <c r="AO51" s="26"/>
      <c r="AP51" s="25"/>
      <c r="AQ51" s="26"/>
      <c r="AR51" s="26"/>
      <c r="AS51" s="26"/>
      <c r="AT51" s="26"/>
      <c r="AU51" s="25"/>
      <c r="AV51" s="26"/>
      <c r="AW51" s="26"/>
      <c r="AX51" s="26"/>
      <c r="AY51" s="26"/>
      <c r="AZ51" s="25"/>
      <c r="BA51" s="27"/>
      <c r="BB51" s="27"/>
      <c r="BC51" s="27"/>
      <c r="BD51" s="27"/>
      <c r="BE51" s="27"/>
    </row>
    <row r="52" spans="1:59" ht="14.25" thickBot="1">
      <c r="A52" s="9"/>
      <c r="B52" s="7" t="s">
        <v>0</v>
      </c>
      <c r="C52" s="28">
        <v>3314872</v>
      </c>
      <c r="D52" s="28">
        <v>6214458</v>
      </c>
      <c r="E52" s="28">
        <v>6214457.9999999991</v>
      </c>
      <c r="F52" s="28">
        <v>0</v>
      </c>
      <c r="G52" s="28">
        <v>15743788</v>
      </c>
      <c r="H52" s="28">
        <v>48113.310000000005</v>
      </c>
      <c r="I52" s="28">
        <v>410244.62</v>
      </c>
      <c r="J52" s="28">
        <v>410244.64999999997</v>
      </c>
      <c r="K52" s="28">
        <v>0</v>
      </c>
      <c r="L52" s="28">
        <v>0</v>
      </c>
      <c r="M52" s="28">
        <v>48113.31</v>
      </c>
      <c r="N52" s="28">
        <v>410244.62</v>
      </c>
      <c r="O52" s="28">
        <v>410244.64999999997</v>
      </c>
      <c r="P52" s="28">
        <v>0</v>
      </c>
      <c r="Q52" s="28">
        <v>0</v>
      </c>
      <c r="R52" s="28">
        <v>2408744.9799999995</v>
      </c>
      <c r="S52" s="28">
        <v>1410437.15</v>
      </c>
      <c r="T52" s="28">
        <v>1410437.0899999999</v>
      </c>
      <c r="U52" s="28">
        <v>0</v>
      </c>
      <c r="V52" s="28">
        <v>0</v>
      </c>
      <c r="W52" s="28">
        <v>4379103.4700000007</v>
      </c>
      <c r="X52" s="28">
        <v>2064663.9300000002</v>
      </c>
      <c r="Y52" s="28">
        <v>2064663.85</v>
      </c>
      <c r="Z52" s="28">
        <v>0</v>
      </c>
      <c r="AA52" s="28">
        <v>0</v>
      </c>
      <c r="AB52" s="28">
        <v>1344513.5099999993</v>
      </c>
      <c r="AC52" s="28">
        <v>5560231.2200000007</v>
      </c>
      <c r="AD52" s="28">
        <v>5560231.2399999993</v>
      </c>
      <c r="AE52" s="28">
        <v>0</v>
      </c>
      <c r="AF52" s="28">
        <v>12464975.969999999</v>
      </c>
      <c r="AG52" s="28">
        <v>1344513.5099999998</v>
      </c>
      <c r="AH52" s="28">
        <v>5560231.2199999988</v>
      </c>
      <c r="AI52" s="61">
        <v>5560231.2399999993</v>
      </c>
      <c r="AJ52" s="28">
        <v>0</v>
      </c>
      <c r="AK52" s="28">
        <v>12464975.969999997</v>
      </c>
      <c r="AL52" s="28">
        <v>1344513.5099999998</v>
      </c>
      <c r="AM52" s="28">
        <v>5560231.2199999988</v>
      </c>
      <c r="AN52" s="28">
        <v>5560231.2399999993</v>
      </c>
      <c r="AO52" s="28">
        <v>0</v>
      </c>
      <c r="AP52" s="28">
        <v>12464975.969999997</v>
      </c>
      <c r="AQ52" s="28">
        <v>1344513.5099999998</v>
      </c>
      <c r="AR52" s="28">
        <v>5560231.2199999988</v>
      </c>
      <c r="AS52" s="28">
        <v>5560231.2399999993</v>
      </c>
      <c r="AT52" s="28">
        <v>0</v>
      </c>
      <c r="AU52" s="28">
        <v>12464975.969999997</v>
      </c>
      <c r="AV52" s="28">
        <v>1344513.5099999998</v>
      </c>
      <c r="AW52" s="28">
        <v>5560231.2199999988</v>
      </c>
      <c r="AX52" s="28">
        <v>5560231.2399999993</v>
      </c>
      <c r="AY52" s="28">
        <v>0</v>
      </c>
      <c r="AZ52" s="28">
        <v>12464975.969999997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G52" s="101"/>
    </row>
    <row r="54" spans="1:59" ht="14.25" thickBot="1"/>
    <row r="55" spans="1:59" ht="14.25" thickBot="1">
      <c r="A55" s="183" t="s">
        <v>14</v>
      </c>
      <c r="B55" s="184" t="s">
        <v>15</v>
      </c>
      <c r="C55" s="185" t="s">
        <v>17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7"/>
    </row>
    <row r="56" spans="1:59" ht="12" customHeight="1" thickBot="1">
      <c r="A56" s="183"/>
      <c r="B56" s="184"/>
      <c r="C56" s="188" t="s">
        <v>13</v>
      </c>
      <c r="D56" s="189"/>
      <c r="E56" s="189"/>
      <c r="F56" s="189"/>
      <c r="G56" s="190"/>
      <c r="H56" s="188" t="s">
        <v>4</v>
      </c>
      <c r="I56" s="189"/>
      <c r="J56" s="189"/>
      <c r="K56" s="189"/>
      <c r="L56" s="190"/>
      <c r="M56" s="188" t="s">
        <v>5</v>
      </c>
      <c r="N56" s="189"/>
      <c r="O56" s="189"/>
      <c r="P56" s="189"/>
      <c r="Q56" s="190"/>
      <c r="R56" s="188" t="s">
        <v>4</v>
      </c>
      <c r="S56" s="189"/>
      <c r="T56" s="189"/>
      <c r="U56" s="189"/>
      <c r="V56" s="190"/>
      <c r="W56" s="188" t="s">
        <v>5</v>
      </c>
      <c r="X56" s="189"/>
      <c r="Y56" s="189"/>
      <c r="Z56" s="189"/>
      <c r="AA56" s="190"/>
      <c r="AB56" s="188" t="s">
        <v>24</v>
      </c>
      <c r="AC56" s="189"/>
      <c r="AD56" s="189"/>
      <c r="AE56" s="189"/>
      <c r="AF56" s="190"/>
      <c r="AG56" s="188" t="s">
        <v>12</v>
      </c>
      <c r="AH56" s="189"/>
      <c r="AI56" s="189"/>
      <c r="AJ56" s="189"/>
      <c r="AK56" s="190"/>
      <c r="AL56" s="188" t="s">
        <v>7</v>
      </c>
      <c r="AM56" s="189"/>
      <c r="AN56" s="189"/>
      <c r="AO56" s="189"/>
      <c r="AP56" s="190"/>
      <c r="AQ56" s="188" t="s">
        <v>1</v>
      </c>
      <c r="AR56" s="189"/>
      <c r="AS56" s="189"/>
      <c r="AT56" s="189"/>
      <c r="AU56" s="190"/>
      <c r="AV56" s="188" t="s">
        <v>11</v>
      </c>
      <c r="AW56" s="189"/>
      <c r="AX56" s="189"/>
      <c r="AY56" s="189"/>
      <c r="AZ56" s="190"/>
      <c r="BA56" s="188" t="s">
        <v>36</v>
      </c>
      <c r="BB56" s="189"/>
      <c r="BC56" s="189"/>
      <c r="BD56" s="189"/>
      <c r="BE56" s="190"/>
    </row>
    <row r="57" spans="1:59" ht="12" customHeight="1" thickBot="1">
      <c r="A57" s="183"/>
      <c r="B57" s="184"/>
      <c r="C57" s="191"/>
      <c r="D57" s="192"/>
      <c r="E57" s="192"/>
      <c r="F57" s="192"/>
      <c r="G57" s="193"/>
      <c r="H57" s="191"/>
      <c r="I57" s="192"/>
      <c r="J57" s="192"/>
      <c r="K57" s="192"/>
      <c r="L57" s="193"/>
      <c r="M57" s="191"/>
      <c r="N57" s="192"/>
      <c r="O57" s="192"/>
      <c r="P57" s="192"/>
      <c r="Q57" s="193"/>
      <c r="R57" s="191"/>
      <c r="S57" s="192"/>
      <c r="T57" s="192"/>
      <c r="U57" s="192"/>
      <c r="V57" s="193"/>
      <c r="W57" s="191"/>
      <c r="X57" s="192"/>
      <c r="Y57" s="192"/>
      <c r="Z57" s="192"/>
      <c r="AA57" s="193"/>
      <c r="AB57" s="191"/>
      <c r="AC57" s="192"/>
      <c r="AD57" s="192"/>
      <c r="AE57" s="192"/>
      <c r="AF57" s="193"/>
      <c r="AG57" s="191"/>
      <c r="AH57" s="192"/>
      <c r="AI57" s="192"/>
      <c r="AJ57" s="192"/>
      <c r="AK57" s="193"/>
      <c r="AL57" s="191"/>
      <c r="AM57" s="192"/>
      <c r="AN57" s="192"/>
      <c r="AO57" s="192"/>
      <c r="AP57" s="193"/>
      <c r="AQ57" s="191"/>
      <c r="AR57" s="192"/>
      <c r="AS57" s="192"/>
      <c r="AT57" s="192"/>
      <c r="AU57" s="193"/>
      <c r="AV57" s="191"/>
      <c r="AW57" s="192"/>
      <c r="AX57" s="192"/>
      <c r="AY57" s="192"/>
      <c r="AZ57" s="193"/>
      <c r="BA57" s="191"/>
      <c r="BB57" s="192"/>
      <c r="BC57" s="192"/>
      <c r="BD57" s="192"/>
      <c r="BE57" s="193"/>
    </row>
    <row r="58" spans="1:59" ht="21" customHeight="1" thickBot="1">
      <c r="A58" s="183"/>
      <c r="B58" s="184"/>
      <c r="C58" s="8" t="s">
        <v>20</v>
      </c>
      <c r="D58" s="8" t="s">
        <v>21</v>
      </c>
      <c r="E58" s="8" t="s">
        <v>22</v>
      </c>
      <c r="F58" s="8" t="s">
        <v>23</v>
      </c>
      <c r="G58" s="8" t="s">
        <v>0</v>
      </c>
      <c r="H58" s="8" t="s">
        <v>20</v>
      </c>
      <c r="I58" s="8" t="s">
        <v>21</v>
      </c>
      <c r="J58" s="8" t="s">
        <v>22</v>
      </c>
      <c r="K58" s="8" t="s">
        <v>23</v>
      </c>
      <c r="L58" s="8" t="s">
        <v>0</v>
      </c>
      <c r="M58" s="8" t="s">
        <v>20</v>
      </c>
      <c r="N58" s="8" t="s">
        <v>21</v>
      </c>
      <c r="O58" s="8" t="s">
        <v>22</v>
      </c>
      <c r="P58" s="8" t="s">
        <v>23</v>
      </c>
      <c r="Q58" s="8" t="s">
        <v>0</v>
      </c>
      <c r="R58" s="8" t="s">
        <v>20</v>
      </c>
      <c r="S58" s="8" t="s">
        <v>21</v>
      </c>
      <c r="T58" s="8" t="s">
        <v>22</v>
      </c>
      <c r="U58" s="8" t="s">
        <v>23</v>
      </c>
      <c r="V58" s="8" t="s">
        <v>0</v>
      </c>
      <c r="W58" s="8" t="s">
        <v>20</v>
      </c>
      <c r="X58" s="8" t="s">
        <v>21</v>
      </c>
      <c r="Y58" s="8" t="s">
        <v>22</v>
      </c>
      <c r="Z58" s="8" t="s">
        <v>23</v>
      </c>
      <c r="AA58" s="8" t="s">
        <v>0</v>
      </c>
      <c r="AB58" s="8" t="s">
        <v>20</v>
      </c>
      <c r="AC58" s="8" t="s">
        <v>21</v>
      </c>
      <c r="AD58" s="8" t="s">
        <v>22</v>
      </c>
      <c r="AE58" s="8" t="s">
        <v>23</v>
      </c>
      <c r="AF58" s="8" t="s">
        <v>0</v>
      </c>
      <c r="AG58" s="8" t="s">
        <v>20</v>
      </c>
      <c r="AH58" s="8" t="s">
        <v>21</v>
      </c>
      <c r="AI58" s="8" t="s">
        <v>22</v>
      </c>
      <c r="AJ58" s="8" t="s">
        <v>23</v>
      </c>
      <c r="AK58" s="8" t="s">
        <v>0</v>
      </c>
      <c r="AL58" s="8" t="s">
        <v>20</v>
      </c>
      <c r="AM58" s="8" t="s">
        <v>21</v>
      </c>
      <c r="AN58" s="8" t="s">
        <v>22</v>
      </c>
      <c r="AO58" s="8" t="s">
        <v>23</v>
      </c>
      <c r="AP58" s="8" t="s">
        <v>0</v>
      </c>
      <c r="AQ58" s="8" t="s">
        <v>20</v>
      </c>
      <c r="AR58" s="8" t="s">
        <v>21</v>
      </c>
      <c r="AS58" s="8" t="s">
        <v>22</v>
      </c>
      <c r="AT58" s="8" t="s">
        <v>23</v>
      </c>
      <c r="AU58" s="8" t="s">
        <v>0</v>
      </c>
      <c r="AV58" s="8" t="s">
        <v>20</v>
      </c>
      <c r="AW58" s="8" t="s">
        <v>21</v>
      </c>
      <c r="AX58" s="8" t="s">
        <v>22</v>
      </c>
      <c r="AY58" s="8" t="s">
        <v>23</v>
      </c>
      <c r="AZ58" s="8" t="s">
        <v>0</v>
      </c>
      <c r="BA58" s="8" t="s">
        <v>20</v>
      </c>
      <c r="BB58" s="8" t="s">
        <v>21</v>
      </c>
      <c r="BC58" s="8" t="s">
        <v>22</v>
      </c>
      <c r="BD58" s="8" t="s">
        <v>23</v>
      </c>
      <c r="BE58" s="8" t="s">
        <v>0</v>
      </c>
    </row>
    <row r="59" spans="1:59" ht="18" customHeight="1">
      <c r="A59" s="35"/>
      <c r="B59" s="33" t="s">
        <v>63</v>
      </c>
      <c r="C59" s="27">
        <v>0</v>
      </c>
      <c r="D59" s="27">
        <v>0</v>
      </c>
      <c r="E59" s="27">
        <v>0</v>
      </c>
      <c r="F59" s="27">
        <v>0</v>
      </c>
      <c r="G59" s="25">
        <v>0</v>
      </c>
      <c r="H59" s="27">
        <v>0</v>
      </c>
      <c r="I59" s="27">
        <v>0</v>
      </c>
      <c r="J59" s="102">
        <v>0</v>
      </c>
      <c r="K59" s="27">
        <v>0</v>
      </c>
      <c r="L59" s="25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5">
        <v>0</v>
      </c>
      <c r="AG59" s="27">
        <v>0</v>
      </c>
      <c r="AH59" s="27">
        <v>0</v>
      </c>
      <c r="AI59" s="27">
        <v>110000.01</v>
      </c>
      <c r="AJ59" s="27">
        <v>0</v>
      </c>
      <c r="AK59" s="25">
        <v>110000.01</v>
      </c>
      <c r="AL59" s="27">
        <v>0</v>
      </c>
      <c r="AM59" s="27">
        <v>0</v>
      </c>
      <c r="AN59" s="27">
        <v>110000.01</v>
      </c>
      <c r="AO59" s="27">
        <v>0</v>
      </c>
      <c r="AP59" s="25">
        <v>110000.01</v>
      </c>
      <c r="AQ59" s="27">
        <v>0</v>
      </c>
      <c r="AR59" s="27">
        <v>0</v>
      </c>
      <c r="AS59" s="102">
        <v>110000.01</v>
      </c>
      <c r="AT59" s="27">
        <v>0</v>
      </c>
      <c r="AU59" s="25">
        <v>110000.01</v>
      </c>
      <c r="AV59" s="27">
        <v>0</v>
      </c>
      <c r="AW59" s="27">
        <v>0</v>
      </c>
      <c r="AX59" s="27">
        <v>110000.01</v>
      </c>
      <c r="AY59" s="27">
        <v>0</v>
      </c>
      <c r="AZ59" s="25">
        <v>110000.01</v>
      </c>
      <c r="BA59" s="27">
        <v>0</v>
      </c>
      <c r="BB59" s="27">
        <v>0</v>
      </c>
      <c r="BC59" s="27">
        <v>-110000.01</v>
      </c>
      <c r="BD59" s="27">
        <v>0</v>
      </c>
      <c r="BE59" s="27">
        <v>-110000.01</v>
      </c>
    </row>
    <row r="60" spans="1:59" ht="27" customHeight="1">
      <c r="A60" s="35"/>
      <c r="B60" s="33" t="s">
        <v>51</v>
      </c>
      <c r="C60" s="27">
        <v>0</v>
      </c>
      <c r="D60" s="27">
        <v>0</v>
      </c>
      <c r="E60" s="27">
        <v>0</v>
      </c>
      <c r="F60" s="27"/>
      <c r="G60" s="25">
        <v>0</v>
      </c>
      <c r="H60" s="27">
        <v>0</v>
      </c>
      <c r="I60" s="27">
        <v>0</v>
      </c>
      <c r="J60" s="27">
        <v>0</v>
      </c>
      <c r="K60" s="27"/>
      <c r="L60" s="25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5">
        <v>0</v>
      </c>
      <c r="AG60" s="27">
        <v>0</v>
      </c>
      <c r="AH60" s="27">
        <v>0</v>
      </c>
      <c r="AI60" s="27">
        <v>42000</v>
      </c>
      <c r="AJ60" s="27">
        <v>0</v>
      </c>
      <c r="AK60" s="25">
        <v>42000</v>
      </c>
      <c r="AL60" s="27">
        <v>0</v>
      </c>
      <c r="AM60" s="27">
        <v>0</v>
      </c>
      <c r="AN60" s="27">
        <v>42000</v>
      </c>
      <c r="AO60" s="27">
        <v>0</v>
      </c>
      <c r="AP60" s="25">
        <v>42000</v>
      </c>
      <c r="AQ60" s="27">
        <v>0</v>
      </c>
      <c r="AR60" s="27">
        <v>0</v>
      </c>
      <c r="AS60" s="27">
        <v>42000</v>
      </c>
      <c r="AT60" s="27">
        <v>0</v>
      </c>
      <c r="AU60" s="25">
        <v>42000</v>
      </c>
      <c r="AV60" s="27">
        <v>0</v>
      </c>
      <c r="AW60" s="27">
        <v>0</v>
      </c>
      <c r="AX60" s="27">
        <v>42000</v>
      </c>
      <c r="AY60" s="27">
        <v>0</v>
      </c>
      <c r="AZ60" s="25">
        <v>42000</v>
      </c>
      <c r="BA60" s="27">
        <v>0</v>
      </c>
      <c r="BB60" s="27">
        <v>0</v>
      </c>
      <c r="BC60" s="27">
        <v>-42000</v>
      </c>
      <c r="BD60" s="27">
        <v>0</v>
      </c>
      <c r="BE60" s="27">
        <v>-42000</v>
      </c>
    </row>
    <row r="61" spans="1:59" ht="18" customHeight="1">
      <c r="A61" s="35"/>
      <c r="B61" s="33" t="s">
        <v>61</v>
      </c>
      <c r="C61" s="27">
        <v>0</v>
      </c>
      <c r="D61" s="27">
        <v>0</v>
      </c>
      <c r="E61" s="27">
        <v>0</v>
      </c>
      <c r="F61" s="27"/>
      <c r="G61" s="25">
        <v>0</v>
      </c>
      <c r="H61" s="27">
        <v>0</v>
      </c>
      <c r="I61" s="27">
        <v>0</v>
      </c>
      <c r="J61" s="27">
        <v>0</v>
      </c>
      <c r="K61" s="27"/>
      <c r="L61" s="25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5">
        <v>0</v>
      </c>
      <c r="AG61" s="27">
        <v>0</v>
      </c>
      <c r="AH61" s="27">
        <v>0</v>
      </c>
      <c r="AI61" s="27">
        <v>0</v>
      </c>
      <c r="AJ61" s="27">
        <v>0</v>
      </c>
      <c r="AK61" s="25">
        <v>0</v>
      </c>
      <c r="AL61" s="27">
        <v>0</v>
      </c>
      <c r="AM61" s="27">
        <v>0</v>
      </c>
      <c r="AN61" s="27">
        <v>0</v>
      </c>
      <c r="AO61" s="27">
        <v>0</v>
      </c>
      <c r="AP61" s="25">
        <v>0</v>
      </c>
      <c r="AQ61" s="27">
        <v>0</v>
      </c>
      <c r="AR61" s="27">
        <v>0</v>
      </c>
      <c r="AS61" s="27">
        <v>0</v>
      </c>
      <c r="AT61" s="27">
        <v>0</v>
      </c>
      <c r="AU61" s="25">
        <v>0</v>
      </c>
      <c r="AV61" s="27">
        <v>0</v>
      </c>
      <c r="AW61" s="27">
        <v>0</v>
      </c>
      <c r="AX61" s="27">
        <v>0</v>
      </c>
      <c r="AY61" s="27">
        <v>0</v>
      </c>
      <c r="AZ61" s="25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</row>
    <row r="62" spans="1:59" ht="18" customHeight="1">
      <c r="A62" s="35"/>
      <c r="B62" s="33" t="s">
        <v>64</v>
      </c>
      <c r="C62" s="27">
        <v>0</v>
      </c>
      <c r="D62" s="27">
        <v>0</v>
      </c>
      <c r="E62" s="27">
        <v>0</v>
      </c>
      <c r="F62" s="27"/>
      <c r="G62" s="25">
        <v>0</v>
      </c>
      <c r="H62" s="27">
        <v>0</v>
      </c>
      <c r="I62" s="27">
        <v>0</v>
      </c>
      <c r="J62" s="27">
        <v>745412.32</v>
      </c>
      <c r="K62" s="27"/>
      <c r="L62" s="25">
        <v>745412.32</v>
      </c>
      <c r="M62" s="27">
        <v>0</v>
      </c>
      <c r="N62" s="27">
        <v>0</v>
      </c>
      <c r="O62" s="27">
        <v>745412.32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5">
        <v>0</v>
      </c>
      <c r="AG62" s="27">
        <v>0</v>
      </c>
      <c r="AH62" s="27">
        <v>0</v>
      </c>
      <c r="AI62" s="27">
        <v>745412.32000000007</v>
      </c>
      <c r="AJ62" s="27">
        <v>0</v>
      </c>
      <c r="AK62" s="25">
        <v>745412.32000000007</v>
      </c>
      <c r="AL62" s="27">
        <v>0</v>
      </c>
      <c r="AM62" s="27">
        <v>0</v>
      </c>
      <c r="AN62" s="27">
        <v>745412.32000000007</v>
      </c>
      <c r="AO62" s="27">
        <v>0</v>
      </c>
      <c r="AP62" s="25">
        <v>745412.32000000007</v>
      </c>
      <c r="AQ62" s="27">
        <v>0</v>
      </c>
      <c r="AR62" s="27">
        <v>0</v>
      </c>
      <c r="AS62" s="27">
        <v>745412.32000000007</v>
      </c>
      <c r="AT62" s="27">
        <v>0</v>
      </c>
      <c r="AU62" s="25">
        <v>745412.32000000007</v>
      </c>
      <c r="AV62" s="27">
        <v>0</v>
      </c>
      <c r="AW62" s="27">
        <v>0</v>
      </c>
      <c r="AX62" s="27">
        <v>745412.32000000007</v>
      </c>
      <c r="AY62" s="27">
        <v>0</v>
      </c>
      <c r="AZ62" s="25">
        <v>745412.32000000007</v>
      </c>
      <c r="BA62" s="27">
        <v>0</v>
      </c>
      <c r="BB62" s="27">
        <v>0</v>
      </c>
      <c r="BC62" s="27">
        <v>-745412.32000000007</v>
      </c>
      <c r="BD62" s="27">
        <v>0</v>
      </c>
      <c r="BE62" s="27">
        <v>-745412.32000000007</v>
      </c>
    </row>
    <row r="63" spans="1:59" ht="27.75" customHeight="1">
      <c r="A63" s="35"/>
      <c r="B63" s="33" t="s">
        <v>65</v>
      </c>
      <c r="C63" s="27">
        <v>0</v>
      </c>
      <c r="D63" s="27">
        <v>0</v>
      </c>
      <c r="E63" s="27">
        <v>0</v>
      </c>
      <c r="F63" s="27"/>
      <c r="G63" s="25">
        <v>0</v>
      </c>
      <c r="H63" s="27">
        <v>0</v>
      </c>
      <c r="I63" s="27">
        <v>0</v>
      </c>
      <c r="J63" s="27">
        <v>0</v>
      </c>
      <c r="K63" s="27"/>
      <c r="L63" s="25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5">
        <v>0</v>
      </c>
      <c r="AG63" s="27">
        <v>0</v>
      </c>
      <c r="AH63" s="27">
        <v>0</v>
      </c>
      <c r="AI63" s="27">
        <v>99000</v>
      </c>
      <c r="AJ63" s="27">
        <v>0</v>
      </c>
      <c r="AK63" s="25">
        <v>99000</v>
      </c>
      <c r="AL63" s="27">
        <v>0</v>
      </c>
      <c r="AM63" s="27">
        <v>0</v>
      </c>
      <c r="AN63" s="27">
        <v>99000</v>
      </c>
      <c r="AO63" s="27">
        <v>0</v>
      </c>
      <c r="AP63" s="25">
        <v>99000</v>
      </c>
      <c r="AQ63" s="27">
        <v>0</v>
      </c>
      <c r="AR63" s="27">
        <v>0</v>
      </c>
      <c r="AS63" s="27">
        <v>99000</v>
      </c>
      <c r="AT63" s="27">
        <v>0</v>
      </c>
      <c r="AU63" s="25">
        <v>99000</v>
      </c>
      <c r="AV63" s="27">
        <v>0</v>
      </c>
      <c r="AW63" s="27">
        <v>0</v>
      </c>
      <c r="AX63" s="27">
        <v>99000</v>
      </c>
      <c r="AY63" s="27">
        <v>0</v>
      </c>
      <c r="AZ63" s="25">
        <v>99000</v>
      </c>
      <c r="BA63" s="27">
        <v>0</v>
      </c>
      <c r="BB63" s="27">
        <v>0</v>
      </c>
      <c r="BC63" s="27">
        <v>-99000</v>
      </c>
      <c r="BD63" s="27">
        <v>0</v>
      </c>
      <c r="BE63" s="27">
        <v>-99000</v>
      </c>
    </row>
    <row r="64" spans="1:59" ht="27.75" customHeight="1">
      <c r="A64" s="35"/>
      <c r="B64" s="33" t="s">
        <v>66</v>
      </c>
      <c r="C64" s="27">
        <v>0</v>
      </c>
      <c r="D64" s="27">
        <v>0</v>
      </c>
      <c r="E64" s="27">
        <v>0</v>
      </c>
      <c r="F64" s="27"/>
      <c r="G64" s="25">
        <v>0</v>
      </c>
      <c r="H64" s="27">
        <v>0</v>
      </c>
      <c r="I64" s="27">
        <v>0</v>
      </c>
      <c r="J64" s="27">
        <v>0</v>
      </c>
      <c r="K64" s="27"/>
      <c r="L64" s="25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5">
        <v>0</v>
      </c>
      <c r="AG64" s="27">
        <v>0</v>
      </c>
      <c r="AH64" s="27">
        <v>0</v>
      </c>
      <c r="AI64" s="27">
        <v>0</v>
      </c>
      <c r="AJ64" s="27">
        <v>0</v>
      </c>
      <c r="AK64" s="25">
        <v>0</v>
      </c>
      <c r="AL64" s="27">
        <v>0</v>
      </c>
      <c r="AM64" s="27">
        <v>0</v>
      </c>
      <c r="AN64" s="27">
        <v>0</v>
      </c>
      <c r="AO64" s="27">
        <v>0</v>
      </c>
      <c r="AP64" s="25">
        <v>0</v>
      </c>
      <c r="AQ64" s="27">
        <v>0</v>
      </c>
      <c r="AR64" s="27">
        <v>0</v>
      </c>
      <c r="AS64" s="27">
        <v>0</v>
      </c>
      <c r="AT64" s="27">
        <v>0</v>
      </c>
      <c r="AU64" s="25">
        <v>0</v>
      </c>
      <c r="AV64" s="27">
        <v>0</v>
      </c>
      <c r="AW64" s="27">
        <v>0</v>
      </c>
      <c r="AX64" s="27">
        <v>0</v>
      </c>
      <c r="AY64" s="27">
        <v>0</v>
      </c>
      <c r="AZ64" s="25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</row>
    <row r="65" spans="1:57" ht="27.75" customHeight="1">
      <c r="A65" s="35"/>
      <c r="B65" s="33" t="s">
        <v>72</v>
      </c>
      <c r="C65" s="27">
        <v>0</v>
      </c>
      <c r="D65" s="27">
        <v>0</v>
      </c>
      <c r="E65" s="27">
        <v>0</v>
      </c>
      <c r="F65" s="27"/>
      <c r="G65" s="25">
        <v>0</v>
      </c>
      <c r="H65" s="27">
        <v>0</v>
      </c>
      <c r="I65" s="27">
        <v>0</v>
      </c>
      <c r="J65" s="27">
        <v>0</v>
      </c>
      <c r="K65" s="27"/>
      <c r="L65" s="25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5">
        <v>0</v>
      </c>
      <c r="AG65" s="27">
        <v>0</v>
      </c>
      <c r="AH65" s="27">
        <v>0</v>
      </c>
      <c r="AI65" s="27">
        <v>0</v>
      </c>
      <c r="AJ65" s="27">
        <v>0</v>
      </c>
      <c r="AK65" s="25">
        <v>0</v>
      </c>
      <c r="AL65" s="27">
        <v>0</v>
      </c>
      <c r="AM65" s="27">
        <v>0</v>
      </c>
      <c r="AN65" s="27">
        <v>0</v>
      </c>
      <c r="AO65" s="27">
        <v>0</v>
      </c>
      <c r="AP65" s="25">
        <v>0</v>
      </c>
      <c r="AQ65" s="27">
        <v>0</v>
      </c>
      <c r="AR65" s="27">
        <v>0</v>
      </c>
      <c r="AS65" s="27">
        <v>0</v>
      </c>
      <c r="AT65" s="27">
        <v>0</v>
      </c>
      <c r="AU65" s="25">
        <v>0</v>
      </c>
      <c r="AV65" s="27">
        <v>0</v>
      </c>
      <c r="AW65" s="27">
        <v>0</v>
      </c>
      <c r="AX65" s="27">
        <v>0</v>
      </c>
      <c r="AY65" s="27">
        <v>0</v>
      </c>
      <c r="AZ65" s="25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</row>
    <row r="66" spans="1:57" ht="6" customHeight="1" thickBot="1">
      <c r="A66" s="6"/>
      <c r="B66" s="4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59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thickBot="1">
      <c r="A67" s="9"/>
      <c r="B67" s="7" t="s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745412.32</v>
      </c>
      <c r="K67" s="29">
        <v>0</v>
      </c>
      <c r="L67" s="29">
        <v>745412.32</v>
      </c>
      <c r="M67" s="29">
        <v>0</v>
      </c>
      <c r="N67" s="29">
        <v>0</v>
      </c>
      <c r="O67" s="29">
        <v>745412.32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996412.33000000007</v>
      </c>
      <c r="AJ67" s="29">
        <v>0</v>
      </c>
      <c r="AK67" s="29">
        <v>996412.33000000007</v>
      </c>
      <c r="AL67" s="29">
        <v>0</v>
      </c>
      <c r="AM67" s="29">
        <v>0</v>
      </c>
      <c r="AN67" s="29">
        <v>996412.33000000007</v>
      </c>
      <c r="AO67" s="29">
        <v>0</v>
      </c>
      <c r="AP67" s="29">
        <v>996412.33000000007</v>
      </c>
      <c r="AQ67" s="29">
        <v>0</v>
      </c>
      <c r="AR67" s="29">
        <v>0</v>
      </c>
      <c r="AS67" s="29">
        <v>996412.33000000007</v>
      </c>
      <c r="AT67" s="29">
        <v>0</v>
      </c>
      <c r="AU67" s="29">
        <v>996412.33000000007</v>
      </c>
      <c r="AV67" s="29">
        <v>0</v>
      </c>
      <c r="AW67" s="29">
        <v>0</v>
      </c>
      <c r="AX67" s="29">
        <v>996412.33000000007</v>
      </c>
      <c r="AY67" s="29">
        <v>0</v>
      </c>
      <c r="AZ67" s="29">
        <v>996412.33000000007</v>
      </c>
      <c r="BA67" s="29">
        <v>0</v>
      </c>
      <c r="BB67" s="29">
        <v>0</v>
      </c>
      <c r="BC67" s="29">
        <v>-996412.33000000007</v>
      </c>
      <c r="BD67" s="29">
        <v>0</v>
      </c>
      <c r="BE67" s="29">
        <v>-996412.33000000007</v>
      </c>
    </row>
    <row r="69" spans="1:57" ht="14.25" thickBot="1">
      <c r="A69" s="183" t="s">
        <v>14</v>
      </c>
      <c r="B69" s="184" t="s">
        <v>15</v>
      </c>
      <c r="C69" s="185" t="s">
        <v>18</v>
      </c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7"/>
    </row>
    <row r="70" spans="1:57" ht="12.75" customHeight="1" thickBot="1">
      <c r="A70" s="183"/>
      <c r="B70" s="184"/>
      <c r="C70" s="188" t="s">
        <v>13</v>
      </c>
      <c r="D70" s="189"/>
      <c r="E70" s="189"/>
      <c r="F70" s="189"/>
      <c r="G70" s="190"/>
      <c r="H70" s="195" t="s">
        <v>49</v>
      </c>
      <c r="I70" s="196"/>
      <c r="J70" s="196"/>
      <c r="K70" s="196"/>
      <c r="L70" s="196"/>
      <c r="M70" s="196"/>
      <c r="N70" s="196"/>
      <c r="O70" s="196"/>
      <c r="P70" s="196"/>
      <c r="Q70" s="197"/>
      <c r="R70" s="195" t="s">
        <v>50</v>
      </c>
      <c r="S70" s="196"/>
      <c r="T70" s="196"/>
      <c r="U70" s="196"/>
      <c r="V70" s="196"/>
      <c r="W70" s="196"/>
      <c r="X70" s="196"/>
      <c r="Y70" s="196"/>
      <c r="Z70" s="196"/>
      <c r="AA70" s="197"/>
      <c r="AB70" s="188" t="s">
        <v>24</v>
      </c>
      <c r="AC70" s="189"/>
      <c r="AD70" s="189"/>
      <c r="AE70" s="189"/>
      <c r="AF70" s="190"/>
      <c r="AG70" s="188" t="s">
        <v>12</v>
      </c>
      <c r="AH70" s="189"/>
      <c r="AI70" s="189"/>
      <c r="AJ70" s="189"/>
      <c r="AK70" s="190"/>
      <c r="AL70" s="188" t="s">
        <v>7</v>
      </c>
      <c r="AM70" s="189"/>
      <c r="AN70" s="189"/>
      <c r="AO70" s="189"/>
      <c r="AP70" s="190"/>
      <c r="AQ70" s="188" t="s">
        <v>1</v>
      </c>
      <c r="AR70" s="189"/>
      <c r="AS70" s="189"/>
      <c r="AT70" s="189"/>
      <c r="AU70" s="190"/>
      <c r="AV70" s="188" t="s">
        <v>11</v>
      </c>
      <c r="AW70" s="189"/>
      <c r="AX70" s="189"/>
      <c r="AY70" s="189"/>
      <c r="AZ70" s="190"/>
      <c r="BA70" s="188" t="s">
        <v>36</v>
      </c>
      <c r="BB70" s="189"/>
      <c r="BC70" s="189"/>
      <c r="BD70" s="189"/>
      <c r="BE70" s="190"/>
    </row>
    <row r="71" spans="1:57" ht="12.75" customHeight="1" thickBot="1">
      <c r="A71" s="183"/>
      <c r="B71" s="184"/>
      <c r="C71" s="191"/>
      <c r="D71" s="192"/>
      <c r="E71" s="192"/>
      <c r="F71" s="192"/>
      <c r="G71" s="193"/>
      <c r="H71" s="195" t="s">
        <v>4</v>
      </c>
      <c r="I71" s="196"/>
      <c r="J71" s="196"/>
      <c r="K71" s="196"/>
      <c r="L71" s="197"/>
      <c r="M71" s="195" t="s">
        <v>5</v>
      </c>
      <c r="N71" s="196"/>
      <c r="O71" s="196"/>
      <c r="P71" s="196"/>
      <c r="Q71" s="197"/>
      <c r="R71" s="195" t="s">
        <v>4</v>
      </c>
      <c r="S71" s="196"/>
      <c r="T71" s="196"/>
      <c r="U71" s="196"/>
      <c r="V71" s="197"/>
      <c r="W71" s="195" t="s">
        <v>5</v>
      </c>
      <c r="X71" s="196"/>
      <c r="Y71" s="196"/>
      <c r="Z71" s="196"/>
      <c r="AA71" s="197"/>
      <c r="AB71" s="191"/>
      <c r="AC71" s="192"/>
      <c r="AD71" s="192"/>
      <c r="AE71" s="192"/>
      <c r="AF71" s="193"/>
      <c r="AG71" s="191"/>
      <c r="AH71" s="192"/>
      <c r="AI71" s="192"/>
      <c r="AJ71" s="192"/>
      <c r="AK71" s="193"/>
      <c r="AL71" s="191"/>
      <c r="AM71" s="192"/>
      <c r="AN71" s="192"/>
      <c r="AO71" s="192"/>
      <c r="AP71" s="193"/>
      <c r="AQ71" s="191"/>
      <c r="AR71" s="192"/>
      <c r="AS71" s="192"/>
      <c r="AT71" s="192"/>
      <c r="AU71" s="193"/>
      <c r="AV71" s="191"/>
      <c r="AW71" s="192"/>
      <c r="AX71" s="192"/>
      <c r="AY71" s="192"/>
      <c r="AZ71" s="193"/>
      <c r="BA71" s="191"/>
      <c r="BB71" s="192"/>
      <c r="BC71" s="192"/>
      <c r="BD71" s="192"/>
      <c r="BE71" s="193"/>
    </row>
    <row r="72" spans="1:57" ht="21" customHeight="1" thickBot="1">
      <c r="A72" s="183"/>
      <c r="B72" s="184"/>
      <c r="C72" s="8" t="s">
        <v>20</v>
      </c>
      <c r="D72" s="8" t="s">
        <v>21</v>
      </c>
      <c r="E72" s="8" t="s">
        <v>22</v>
      </c>
      <c r="F72" s="8" t="s">
        <v>23</v>
      </c>
      <c r="G72" s="8" t="s">
        <v>0</v>
      </c>
      <c r="H72" s="8" t="s">
        <v>20</v>
      </c>
      <c r="I72" s="8" t="s">
        <v>21</v>
      </c>
      <c r="J72" s="8" t="s">
        <v>22</v>
      </c>
      <c r="K72" s="8" t="s">
        <v>23</v>
      </c>
      <c r="L72" s="8" t="s">
        <v>0</v>
      </c>
      <c r="M72" s="8" t="s">
        <v>20</v>
      </c>
      <c r="N72" s="8" t="s">
        <v>21</v>
      </c>
      <c r="O72" s="8" t="s">
        <v>22</v>
      </c>
      <c r="P72" s="8" t="s">
        <v>23</v>
      </c>
      <c r="Q72" s="8" t="s">
        <v>0</v>
      </c>
      <c r="R72" s="8" t="s">
        <v>20</v>
      </c>
      <c r="S72" s="8" t="s">
        <v>21</v>
      </c>
      <c r="T72" s="8" t="s">
        <v>22</v>
      </c>
      <c r="U72" s="8" t="s">
        <v>23</v>
      </c>
      <c r="V72" s="8" t="s">
        <v>0</v>
      </c>
      <c r="W72" s="8" t="s">
        <v>20</v>
      </c>
      <c r="X72" s="8" t="s">
        <v>21</v>
      </c>
      <c r="Y72" s="8" t="s">
        <v>22</v>
      </c>
      <c r="Z72" s="8" t="s">
        <v>23</v>
      </c>
      <c r="AA72" s="8" t="s">
        <v>0</v>
      </c>
      <c r="AB72" s="8" t="s">
        <v>20</v>
      </c>
      <c r="AC72" s="8" t="s">
        <v>21</v>
      </c>
      <c r="AD72" s="8" t="s">
        <v>22</v>
      </c>
      <c r="AE72" s="8" t="s">
        <v>23</v>
      </c>
      <c r="AF72" s="8" t="s">
        <v>0</v>
      </c>
      <c r="AG72" s="8" t="s">
        <v>20</v>
      </c>
      <c r="AH72" s="8" t="s">
        <v>21</v>
      </c>
      <c r="AI72" s="8" t="s">
        <v>22</v>
      </c>
      <c r="AJ72" s="8" t="s">
        <v>23</v>
      </c>
      <c r="AK72" s="8" t="s">
        <v>0</v>
      </c>
      <c r="AL72" s="8" t="s">
        <v>20</v>
      </c>
      <c r="AM72" s="8" t="s">
        <v>21</v>
      </c>
      <c r="AN72" s="8" t="s">
        <v>22</v>
      </c>
      <c r="AO72" s="8" t="s">
        <v>23</v>
      </c>
      <c r="AP72" s="8" t="s">
        <v>0</v>
      </c>
      <c r="AQ72" s="8" t="s">
        <v>20</v>
      </c>
      <c r="AR72" s="8" t="s">
        <v>21</v>
      </c>
      <c r="AS72" s="8" t="s">
        <v>22</v>
      </c>
      <c r="AT72" s="8" t="s">
        <v>23</v>
      </c>
      <c r="AU72" s="8" t="s">
        <v>0</v>
      </c>
      <c r="AV72" s="8" t="s">
        <v>20</v>
      </c>
      <c r="AW72" s="8" t="s">
        <v>21</v>
      </c>
      <c r="AX72" s="8" t="s">
        <v>22</v>
      </c>
      <c r="AY72" s="8" t="s">
        <v>23</v>
      </c>
      <c r="AZ72" s="8" t="s">
        <v>0</v>
      </c>
      <c r="BA72" s="8" t="s">
        <v>20</v>
      </c>
      <c r="BB72" s="8" t="s">
        <v>21</v>
      </c>
      <c r="BC72" s="8" t="s">
        <v>22</v>
      </c>
      <c r="BD72" s="8" t="s">
        <v>23</v>
      </c>
      <c r="BE72" s="8" t="s">
        <v>0</v>
      </c>
    </row>
    <row r="73" spans="1:57" ht="22.5" customHeight="1">
      <c r="A73" s="36">
        <v>1</v>
      </c>
      <c r="B73" s="33" t="s">
        <v>47</v>
      </c>
      <c r="C73" s="27">
        <v>63500</v>
      </c>
      <c r="D73" s="27">
        <v>0</v>
      </c>
      <c r="E73" s="27">
        <v>0</v>
      </c>
      <c r="F73" s="27">
        <v>0</v>
      </c>
      <c r="G73" s="25">
        <v>63500</v>
      </c>
      <c r="H73" s="27">
        <v>0</v>
      </c>
      <c r="I73" s="27">
        <v>0</v>
      </c>
      <c r="J73" s="27">
        <v>0</v>
      </c>
      <c r="K73" s="27">
        <v>0</v>
      </c>
      <c r="L73" s="25">
        <v>0</v>
      </c>
      <c r="M73" s="27">
        <v>0</v>
      </c>
      <c r="N73" s="27">
        <v>0</v>
      </c>
      <c r="O73" s="27">
        <v>0</v>
      </c>
      <c r="P73" s="27">
        <v>0</v>
      </c>
      <c r="Q73" s="25">
        <v>0</v>
      </c>
      <c r="R73" s="27">
        <v>370021.3</v>
      </c>
      <c r="S73" s="27">
        <v>0</v>
      </c>
      <c r="T73" s="27">
        <v>0</v>
      </c>
      <c r="U73" s="27">
        <v>0</v>
      </c>
      <c r="V73" s="25">
        <v>370021.3</v>
      </c>
      <c r="W73" s="27">
        <v>100008.1</v>
      </c>
      <c r="X73" s="27">
        <v>0</v>
      </c>
      <c r="Y73" s="27">
        <v>0</v>
      </c>
      <c r="Z73" s="27">
        <v>0</v>
      </c>
      <c r="AA73" s="25">
        <v>100008.1</v>
      </c>
      <c r="AB73" s="27">
        <v>333513.19999999995</v>
      </c>
      <c r="AC73" s="27">
        <v>0</v>
      </c>
      <c r="AD73" s="27">
        <v>0</v>
      </c>
      <c r="AE73" s="27">
        <v>0</v>
      </c>
      <c r="AF73" s="25">
        <v>333513.19999999995</v>
      </c>
      <c r="AG73" s="27">
        <v>333513.2</v>
      </c>
      <c r="AH73" s="27">
        <v>0</v>
      </c>
      <c r="AI73" s="27">
        <v>0</v>
      </c>
      <c r="AJ73" s="27">
        <v>0</v>
      </c>
      <c r="AK73" s="25">
        <v>333513.2</v>
      </c>
      <c r="AL73" s="27">
        <v>333513.2</v>
      </c>
      <c r="AM73" s="27">
        <v>0</v>
      </c>
      <c r="AN73" s="27">
        <v>0</v>
      </c>
      <c r="AO73" s="27">
        <v>0</v>
      </c>
      <c r="AP73" s="25">
        <v>333513.2</v>
      </c>
      <c r="AQ73" s="27">
        <v>333513.2</v>
      </c>
      <c r="AR73" s="27">
        <v>0</v>
      </c>
      <c r="AS73" s="27">
        <v>0</v>
      </c>
      <c r="AT73" s="27">
        <v>0</v>
      </c>
      <c r="AU73" s="25">
        <v>333513.2</v>
      </c>
      <c r="AV73" s="27">
        <v>333513.2</v>
      </c>
      <c r="AW73" s="27">
        <v>0</v>
      </c>
      <c r="AX73" s="27">
        <v>0</v>
      </c>
      <c r="AY73" s="27">
        <v>0</v>
      </c>
      <c r="AZ73" s="25">
        <v>333513.2</v>
      </c>
      <c r="BA73" s="27">
        <v>0</v>
      </c>
      <c r="BB73" s="27">
        <v>0</v>
      </c>
      <c r="BC73" s="27">
        <v>0</v>
      </c>
      <c r="BD73" s="27">
        <v>0</v>
      </c>
      <c r="BE73" s="27">
        <v>0</v>
      </c>
    </row>
    <row r="74" spans="1:57" ht="29.25" customHeight="1">
      <c r="A74" s="35">
        <v>2</v>
      </c>
      <c r="B74" s="33" t="s">
        <v>67</v>
      </c>
      <c r="C74" s="34">
        <v>89233</v>
      </c>
      <c r="D74" s="34">
        <v>42499</v>
      </c>
      <c r="E74" s="34">
        <v>42499</v>
      </c>
      <c r="F74" s="34">
        <v>0</v>
      </c>
      <c r="G74" s="25">
        <v>174231</v>
      </c>
      <c r="H74" s="34">
        <v>51345.320000000007</v>
      </c>
      <c r="I74" s="34">
        <v>14769.240000000002</v>
      </c>
      <c r="J74" s="34">
        <v>14769.23</v>
      </c>
      <c r="K74" s="27">
        <v>0</v>
      </c>
      <c r="L74" s="25">
        <v>80883.790000000008</v>
      </c>
      <c r="M74" s="34">
        <v>51345.319999999992</v>
      </c>
      <c r="N74" s="34">
        <v>14769.24</v>
      </c>
      <c r="O74" s="34">
        <v>14769.23</v>
      </c>
      <c r="P74" s="27">
        <v>0</v>
      </c>
      <c r="Q74" s="25">
        <v>80883.789999999994</v>
      </c>
      <c r="R74" s="34">
        <v>153586.6</v>
      </c>
      <c r="S74" s="34">
        <v>13741.240000000002</v>
      </c>
      <c r="T74" s="34">
        <v>13741.269999999999</v>
      </c>
      <c r="U74" s="27">
        <v>0</v>
      </c>
      <c r="V74" s="25">
        <v>181069.11</v>
      </c>
      <c r="W74" s="34">
        <v>182721.91999999998</v>
      </c>
      <c r="X74" s="34">
        <v>39479.21</v>
      </c>
      <c r="Y74" s="34">
        <v>39479.229999999996</v>
      </c>
      <c r="Z74" s="27">
        <v>0</v>
      </c>
      <c r="AA74" s="25">
        <v>261680.36</v>
      </c>
      <c r="AB74" s="27">
        <v>60097.680000000051</v>
      </c>
      <c r="AC74" s="27">
        <v>16761.030000000006</v>
      </c>
      <c r="AD74" s="27">
        <v>16761.04</v>
      </c>
      <c r="AE74" s="27">
        <v>0</v>
      </c>
      <c r="AF74" s="25">
        <v>93619.750000000058</v>
      </c>
      <c r="AG74" s="34">
        <v>60097.68</v>
      </c>
      <c r="AH74" s="34">
        <v>16761.03</v>
      </c>
      <c r="AI74" s="34">
        <v>16761.04</v>
      </c>
      <c r="AJ74" s="27">
        <v>0</v>
      </c>
      <c r="AK74" s="25">
        <v>93619.75</v>
      </c>
      <c r="AL74" s="34">
        <v>60097.68</v>
      </c>
      <c r="AM74" s="34">
        <v>16761.03</v>
      </c>
      <c r="AN74" s="34">
        <v>16761.04</v>
      </c>
      <c r="AO74" s="27">
        <v>0</v>
      </c>
      <c r="AP74" s="25">
        <v>93619.75</v>
      </c>
      <c r="AQ74" s="34">
        <v>60097.68</v>
      </c>
      <c r="AR74" s="34">
        <v>16761.03</v>
      </c>
      <c r="AS74" s="34">
        <v>16761.04</v>
      </c>
      <c r="AT74" s="27">
        <v>0</v>
      </c>
      <c r="AU74" s="25">
        <v>93619.75</v>
      </c>
      <c r="AV74" s="27">
        <v>60097.68</v>
      </c>
      <c r="AW74" s="27">
        <v>16761.03</v>
      </c>
      <c r="AX74" s="27">
        <v>16761.04</v>
      </c>
      <c r="AY74" s="27">
        <v>0</v>
      </c>
      <c r="AZ74" s="25">
        <v>93619.75</v>
      </c>
      <c r="BA74" s="27">
        <v>0</v>
      </c>
      <c r="BB74" s="27">
        <v>0</v>
      </c>
      <c r="BC74" s="27">
        <v>0</v>
      </c>
      <c r="BD74" s="27">
        <v>0</v>
      </c>
      <c r="BE74" s="27">
        <v>0</v>
      </c>
    </row>
    <row r="75" spans="1:57" ht="29.25" customHeight="1">
      <c r="A75" s="35">
        <v>3</v>
      </c>
      <c r="B75" s="33" t="s">
        <v>68</v>
      </c>
      <c r="C75" s="34">
        <v>0</v>
      </c>
      <c r="D75" s="34">
        <v>26000</v>
      </c>
      <c r="E75" s="34">
        <v>26000</v>
      </c>
      <c r="F75" s="34">
        <v>0</v>
      </c>
      <c r="G75" s="25">
        <v>52000</v>
      </c>
      <c r="H75" s="34">
        <v>0</v>
      </c>
      <c r="I75" s="34">
        <v>18043.830000000002</v>
      </c>
      <c r="J75" s="34">
        <v>18043.830000000002</v>
      </c>
      <c r="K75" s="27">
        <v>0</v>
      </c>
      <c r="L75" s="25">
        <v>36087.660000000003</v>
      </c>
      <c r="M75" s="34">
        <v>0</v>
      </c>
      <c r="N75" s="34">
        <v>18043.830000000002</v>
      </c>
      <c r="O75" s="34">
        <v>18043.830000000002</v>
      </c>
      <c r="P75" s="27">
        <v>0</v>
      </c>
      <c r="Q75" s="25">
        <v>36087.660000000003</v>
      </c>
      <c r="R75" s="34">
        <v>0</v>
      </c>
      <c r="S75" s="34">
        <v>27116.15</v>
      </c>
      <c r="T75" s="34">
        <v>27116.14</v>
      </c>
      <c r="U75" s="27">
        <v>0</v>
      </c>
      <c r="V75" s="25">
        <v>54232.29</v>
      </c>
      <c r="W75" s="34">
        <v>0</v>
      </c>
      <c r="X75" s="34">
        <v>12547.599999999999</v>
      </c>
      <c r="Y75" s="34">
        <v>12547.58</v>
      </c>
      <c r="Z75" s="27">
        <v>0</v>
      </c>
      <c r="AA75" s="25">
        <v>25095.18</v>
      </c>
      <c r="AB75" s="27">
        <v>0</v>
      </c>
      <c r="AC75" s="27">
        <v>40568.550000000003</v>
      </c>
      <c r="AD75" s="27">
        <v>40568.559999999998</v>
      </c>
      <c r="AE75" s="27">
        <v>0</v>
      </c>
      <c r="AF75" s="25">
        <v>81137.11</v>
      </c>
      <c r="AG75" s="34">
        <v>0</v>
      </c>
      <c r="AH75" s="34">
        <v>40568.550000000003</v>
      </c>
      <c r="AI75" s="34">
        <v>40568.559999999998</v>
      </c>
      <c r="AJ75" s="27">
        <v>0</v>
      </c>
      <c r="AK75" s="25">
        <v>81137.11</v>
      </c>
      <c r="AL75" s="34">
        <v>0</v>
      </c>
      <c r="AM75" s="34">
        <v>40568.550000000003</v>
      </c>
      <c r="AN75" s="34">
        <v>40568.559999999998</v>
      </c>
      <c r="AO75" s="27">
        <v>0</v>
      </c>
      <c r="AP75" s="25">
        <v>81137.11</v>
      </c>
      <c r="AQ75" s="34">
        <v>0</v>
      </c>
      <c r="AR75" s="34">
        <v>40568.550000000003</v>
      </c>
      <c r="AS75" s="34">
        <v>40568.559999999998</v>
      </c>
      <c r="AT75" s="27">
        <v>0</v>
      </c>
      <c r="AU75" s="25">
        <v>81137.11</v>
      </c>
      <c r="AV75" s="27">
        <v>0</v>
      </c>
      <c r="AW75" s="27">
        <v>40568.550000000003</v>
      </c>
      <c r="AX75" s="27">
        <v>40568.559999999998</v>
      </c>
      <c r="AY75" s="27">
        <v>0</v>
      </c>
      <c r="AZ75" s="25">
        <v>81137.11</v>
      </c>
      <c r="BA75" s="27">
        <v>0</v>
      </c>
      <c r="BB75" s="27">
        <v>0</v>
      </c>
      <c r="BC75" s="27">
        <v>0</v>
      </c>
      <c r="BD75" s="27">
        <v>0</v>
      </c>
      <c r="BE75" s="27">
        <v>0</v>
      </c>
    </row>
    <row r="76" spans="1:57" ht="22.5" customHeight="1">
      <c r="A76" s="35">
        <v>4</v>
      </c>
      <c r="B76" s="33" t="s">
        <v>69</v>
      </c>
      <c r="C76" s="34">
        <v>1481902</v>
      </c>
      <c r="D76" s="34">
        <v>146740.28</v>
      </c>
      <c r="E76" s="34">
        <v>146740.28</v>
      </c>
      <c r="F76" s="34">
        <v>0</v>
      </c>
      <c r="G76" s="25">
        <v>1775382.56</v>
      </c>
      <c r="H76" s="34">
        <v>40061.599999999999</v>
      </c>
      <c r="I76" s="34">
        <v>90067.13</v>
      </c>
      <c r="J76" s="34">
        <v>90067.12000000001</v>
      </c>
      <c r="K76" s="27">
        <v>0</v>
      </c>
      <c r="L76" s="25">
        <v>220195.85000000003</v>
      </c>
      <c r="M76" s="34">
        <v>40061.599999999999</v>
      </c>
      <c r="N76" s="34">
        <v>90067.13</v>
      </c>
      <c r="O76" s="34">
        <v>90067.12</v>
      </c>
      <c r="P76" s="27">
        <v>0</v>
      </c>
      <c r="Q76" s="25">
        <v>220195.85</v>
      </c>
      <c r="R76" s="34">
        <v>1580136</v>
      </c>
      <c r="S76" s="34">
        <v>185941.55999999997</v>
      </c>
      <c r="T76" s="34">
        <v>185941.52000000002</v>
      </c>
      <c r="U76" s="27">
        <v>0</v>
      </c>
      <c r="V76" s="25">
        <v>1952019.08</v>
      </c>
      <c r="W76" s="34">
        <v>1939073.0799999998</v>
      </c>
      <c r="X76" s="34">
        <v>131239.36000000002</v>
      </c>
      <c r="Y76" s="34">
        <v>131239.29999999999</v>
      </c>
      <c r="Z76" s="27">
        <v>0</v>
      </c>
      <c r="AA76" s="25">
        <v>2201551.7399999998</v>
      </c>
      <c r="AB76" s="27">
        <v>1122964.9200000002</v>
      </c>
      <c r="AC76" s="27">
        <v>201442.47999999995</v>
      </c>
      <c r="AD76" s="27">
        <v>201442.50000000006</v>
      </c>
      <c r="AE76" s="27">
        <v>0</v>
      </c>
      <c r="AF76" s="25">
        <v>1525849.9000000001</v>
      </c>
      <c r="AG76" s="34">
        <v>1122964.9200000002</v>
      </c>
      <c r="AH76" s="34">
        <v>201442.48</v>
      </c>
      <c r="AI76" s="34">
        <v>201442.5</v>
      </c>
      <c r="AJ76" s="27">
        <v>0</v>
      </c>
      <c r="AK76" s="25">
        <v>1525849.9000000001</v>
      </c>
      <c r="AL76" s="34">
        <v>1122964.9200000002</v>
      </c>
      <c r="AM76" s="34">
        <v>201442.48</v>
      </c>
      <c r="AN76" s="34">
        <v>201442.5</v>
      </c>
      <c r="AO76" s="27">
        <v>0</v>
      </c>
      <c r="AP76" s="25">
        <v>1525849.9000000001</v>
      </c>
      <c r="AQ76" s="34">
        <v>1122964.9200000002</v>
      </c>
      <c r="AR76" s="34">
        <v>201442.48</v>
      </c>
      <c r="AS76" s="34">
        <v>201442.5</v>
      </c>
      <c r="AT76" s="27">
        <v>0</v>
      </c>
      <c r="AU76" s="25">
        <v>1525849.9000000001</v>
      </c>
      <c r="AV76" s="27">
        <v>1122964.9200000002</v>
      </c>
      <c r="AW76" s="27">
        <v>201442.48</v>
      </c>
      <c r="AX76" s="27">
        <v>201442.5</v>
      </c>
      <c r="AY76" s="27">
        <v>0</v>
      </c>
      <c r="AZ76" s="25">
        <v>1525849.9000000001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</row>
    <row r="77" spans="1:57" ht="22.5" customHeight="1">
      <c r="A77" s="35">
        <v>5</v>
      </c>
      <c r="B77" s="33" t="s">
        <v>46</v>
      </c>
      <c r="C77" s="34">
        <v>0</v>
      </c>
      <c r="D77" s="34">
        <v>46140</v>
      </c>
      <c r="E77" s="34">
        <v>46140</v>
      </c>
      <c r="F77" s="34">
        <v>0</v>
      </c>
      <c r="G77" s="25">
        <v>92280</v>
      </c>
      <c r="H77" s="34">
        <v>0</v>
      </c>
      <c r="I77" s="34">
        <v>1620.2</v>
      </c>
      <c r="J77" s="34">
        <v>1620.2</v>
      </c>
      <c r="K77" s="27">
        <v>0</v>
      </c>
      <c r="L77" s="25">
        <v>3240.4</v>
      </c>
      <c r="M77" s="34">
        <v>0</v>
      </c>
      <c r="N77" s="34">
        <v>1620.2</v>
      </c>
      <c r="O77" s="34">
        <v>1620.2</v>
      </c>
      <c r="P77" s="27">
        <v>0</v>
      </c>
      <c r="Q77" s="25">
        <v>3240.4</v>
      </c>
      <c r="R77" s="34">
        <v>0</v>
      </c>
      <c r="S77" s="34">
        <v>33363.22</v>
      </c>
      <c r="T77" s="34">
        <v>33363.22</v>
      </c>
      <c r="U77" s="27">
        <v>0</v>
      </c>
      <c r="V77" s="25">
        <v>66726.44</v>
      </c>
      <c r="W77" s="34">
        <v>0</v>
      </c>
      <c r="X77" s="34">
        <v>69028.22</v>
      </c>
      <c r="Y77" s="34">
        <v>69028.22</v>
      </c>
      <c r="Z77" s="27">
        <v>0</v>
      </c>
      <c r="AA77" s="25">
        <v>138056.44</v>
      </c>
      <c r="AB77" s="27">
        <v>0</v>
      </c>
      <c r="AC77" s="27">
        <v>10475</v>
      </c>
      <c r="AD77" s="27">
        <v>10475</v>
      </c>
      <c r="AE77" s="27">
        <v>0</v>
      </c>
      <c r="AF77" s="25">
        <v>20950</v>
      </c>
      <c r="AG77" s="34">
        <v>0</v>
      </c>
      <c r="AH77" s="34">
        <v>10475</v>
      </c>
      <c r="AI77" s="34">
        <v>10475</v>
      </c>
      <c r="AJ77" s="27">
        <v>0</v>
      </c>
      <c r="AK77" s="25">
        <v>20950</v>
      </c>
      <c r="AL77" s="34">
        <v>0</v>
      </c>
      <c r="AM77" s="34">
        <v>10475</v>
      </c>
      <c r="AN77" s="34">
        <v>10475</v>
      </c>
      <c r="AO77" s="27">
        <v>0</v>
      </c>
      <c r="AP77" s="25">
        <v>20950</v>
      </c>
      <c r="AQ77" s="34">
        <v>0</v>
      </c>
      <c r="AR77" s="34">
        <v>10475</v>
      </c>
      <c r="AS77" s="34">
        <v>10475</v>
      </c>
      <c r="AT77" s="27">
        <v>0</v>
      </c>
      <c r="AU77" s="25">
        <v>20950</v>
      </c>
      <c r="AV77" s="27">
        <v>0</v>
      </c>
      <c r="AW77" s="27">
        <v>10475</v>
      </c>
      <c r="AX77" s="27">
        <v>10475</v>
      </c>
      <c r="AY77" s="27">
        <v>0</v>
      </c>
      <c r="AZ77" s="25">
        <v>20950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</row>
    <row r="78" spans="1:57" ht="22.5" customHeight="1">
      <c r="A78" s="35">
        <v>6</v>
      </c>
      <c r="B78" s="33" t="s">
        <v>70</v>
      </c>
      <c r="C78" s="34">
        <v>0</v>
      </c>
      <c r="D78" s="34">
        <v>39133</v>
      </c>
      <c r="E78" s="34">
        <v>39133</v>
      </c>
      <c r="F78" s="34">
        <v>0</v>
      </c>
      <c r="G78" s="25">
        <v>78266</v>
      </c>
      <c r="H78" s="34">
        <v>0</v>
      </c>
      <c r="I78" s="34">
        <v>0</v>
      </c>
      <c r="J78" s="34">
        <v>0</v>
      </c>
      <c r="K78" s="27">
        <v>0</v>
      </c>
      <c r="L78" s="25">
        <v>0</v>
      </c>
      <c r="M78" s="34">
        <v>0</v>
      </c>
      <c r="N78" s="34">
        <v>0</v>
      </c>
      <c r="O78" s="34">
        <v>0</v>
      </c>
      <c r="P78" s="27">
        <v>0</v>
      </c>
      <c r="Q78" s="25">
        <v>0</v>
      </c>
      <c r="R78" s="34">
        <v>0</v>
      </c>
      <c r="S78" s="34">
        <v>10946.5</v>
      </c>
      <c r="T78" s="34">
        <v>10946.5</v>
      </c>
      <c r="U78" s="27">
        <v>0</v>
      </c>
      <c r="V78" s="25">
        <v>21893</v>
      </c>
      <c r="W78" s="34">
        <v>0</v>
      </c>
      <c r="X78" s="34">
        <v>49608.5</v>
      </c>
      <c r="Y78" s="34">
        <v>49608.5</v>
      </c>
      <c r="Z78" s="27">
        <v>0</v>
      </c>
      <c r="AA78" s="25">
        <v>99217</v>
      </c>
      <c r="AB78" s="27">
        <v>0</v>
      </c>
      <c r="AC78" s="27">
        <v>471</v>
      </c>
      <c r="AD78" s="27">
        <v>471</v>
      </c>
      <c r="AE78" s="27">
        <v>0</v>
      </c>
      <c r="AF78" s="25">
        <v>942</v>
      </c>
      <c r="AG78" s="34">
        <v>0</v>
      </c>
      <c r="AH78" s="34">
        <v>471</v>
      </c>
      <c r="AI78" s="34">
        <v>471</v>
      </c>
      <c r="AJ78" s="27">
        <v>0</v>
      </c>
      <c r="AK78" s="25">
        <v>942</v>
      </c>
      <c r="AL78" s="34">
        <v>0</v>
      </c>
      <c r="AM78" s="34">
        <v>471</v>
      </c>
      <c r="AN78" s="34">
        <v>471</v>
      </c>
      <c r="AO78" s="27">
        <v>0</v>
      </c>
      <c r="AP78" s="25">
        <v>942</v>
      </c>
      <c r="AQ78" s="34">
        <v>0</v>
      </c>
      <c r="AR78" s="34">
        <v>471</v>
      </c>
      <c r="AS78" s="34">
        <v>471</v>
      </c>
      <c r="AT78" s="27">
        <v>0</v>
      </c>
      <c r="AU78" s="25">
        <v>942</v>
      </c>
      <c r="AV78" s="27">
        <v>0</v>
      </c>
      <c r="AW78" s="27">
        <v>471</v>
      </c>
      <c r="AX78" s="27">
        <v>471</v>
      </c>
      <c r="AY78" s="27">
        <v>0</v>
      </c>
      <c r="AZ78" s="25">
        <v>942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</row>
    <row r="79" spans="1:57" ht="29.25" customHeight="1">
      <c r="A79" s="35">
        <v>7</v>
      </c>
      <c r="B79" s="33" t="s">
        <v>71</v>
      </c>
      <c r="C79" s="34">
        <v>1114939</v>
      </c>
      <c r="D79" s="34">
        <v>7847119.7200000007</v>
      </c>
      <c r="E79" s="34">
        <v>7847119.7199999997</v>
      </c>
      <c r="F79" s="34">
        <v>0</v>
      </c>
      <c r="G79" s="25">
        <v>16809178.440000001</v>
      </c>
      <c r="H79" s="34">
        <v>177642.84</v>
      </c>
      <c r="I79" s="34">
        <v>663093.25</v>
      </c>
      <c r="J79" s="34">
        <v>663093.17000000004</v>
      </c>
      <c r="K79" s="27">
        <v>0</v>
      </c>
      <c r="L79" s="25">
        <v>1503829.26</v>
      </c>
      <c r="M79" s="34">
        <v>177642.84</v>
      </c>
      <c r="N79" s="34">
        <v>663093.25</v>
      </c>
      <c r="O79" s="34">
        <v>663093.17000000004</v>
      </c>
      <c r="P79" s="27">
        <v>0</v>
      </c>
      <c r="Q79" s="25">
        <v>1503829.26</v>
      </c>
      <c r="R79" s="34">
        <v>2418787.5</v>
      </c>
      <c r="S79" s="34">
        <v>2119337.0700000003</v>
      </c>
      <c r="T79" s="34">
        <v>2119337.0700000003</v>
      </c>
      <c r="U79" s="27">
        <v>0</v>
      </c>
      <c r="V79" s="25">
        <v>6657461.6400000006</v>
      </c>
      <c r="W79" s="34">
        <v>1711448.96</v>
      </c>
      <c r="X79" s="34">
        <v>3932711.6399999997</v>
      </c>
      <c r="Y79" s="34">
        <v>3932711.6799999997</v>
      </c>
      <c r="Z79" s="27">
        <v>0</v>
      </c>
      <c r="AA79" s="25">
        <v>9576872.2799999993</v>
      </c>
      <c r="AB79" s="27">
        <v>1822277.54</v>
      </c>
      <c r="AC79" s="27">
        <v>6033745.1500000013</v>
      </c>
      <c r="AD79" s="27">
        <v>6033745.1100000013</v>
      </c>
      <c r="AE79" s="27">
        <v>0</v>
      </c>
      <c r="AF79" s="25">
        <v>13889767.800000003</v>
      </c>
      <c r="AG79" s="34">
        <v>1822277.54</v>
      </c>
      <c r="AH79" s="34">
        <v>6033745.1499999985</v>
      </c>
      <c r="AI79" s="34">
        <v>6033745.1099999994</v>
      </c>
      <c r="AJ79" s="27">
        <v>0</v>
      </c>
      <c r="AK79" s="25">
        <v>13889767.799999997</v>
      </c>
      <c r="AL79" s="34">
        <v>1822277.54</v>
      </c>
      <c r="AM79" s="34">
        <v>6033745.1499999985</v>
      </c>
      <c r="AN79" s="34">
        <v>6033745.1099999994</v>
      </c>
      <c r="AO79" s="27">
        <v>0</v>
      </c>
      <c r="AP79" s="25">
        <v>13889767.799999997</v>
      </c>
      <c r="AQ79" s="34">
        <v>1822277.54</v>
      </c>
      <c r="AR79" s="34">
        <v>6033745.1499999985</v>
      </c>
      <c r="AS79" s="34">
        <v>6033745.1099999994</v>
      </c>
      <c r="AT79" s="27">
        <v>0</v>
      </c>
      <c r="AU79" s="25">
        <v>13889767.799999997</v>
      </c>
      <c r="AV79" s="27">
        <v>1822277.54</v>
      </c>
      <c r="AW79" s="27">
        <v>6033745.1499999985</v>
      </c>
      <c r="AX79" s="27">
        <v>6033745.1099999994</v>
      </c>
      <c r="AY79" s="27">
        <v>0</v>
      </c>
      <c r="AZ79" s="25">
        <v>13889767.799999997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</row>
    <row r="80" spans="1:57" ht="6" customHeight="1" thickBot="1">
      <c r="A80" s="6"/>
      <c r="B80" s="4"/>
      <c r="C80" s="26"/>
      <c r="D80" s="26"/>
      <c r="E80" s="26"/>
      <c r="F80" s="26"/>
      <c r="G80" s="25"/>
      <c r="H80" s="26"/>
      <c r="I80" s="26"/>
      <c r="J80" s="26"/>
      <c r="K80" s="26"/>
      <c r="L80" s="25"/>
      <c r="M80" s="26"/>
      <c r="N80" s="26"/>
      <c r="O80" s="26"/>
      <c r="P80" s="26"/>
      <c r="Q80" s="25"/>
      <c r="R80" s="26"/>
      <c r="S80" s="26"/>
      <c r="T80" s="26"/>
      <c r="U80" s="26"/>
      <c r="V80" s="25"/>
      <c r="W80" s="26"/>
      <c r="X80" s="26"/>
      <c r="Y80" s="26"/>
      <c r="Z80" s="26"/>
      <c r="AA80" s="25"/>
      <c r="AB80" s="27"/>
      <c r="AC80" s="27"/>
      <c r="AD80" s="27"/>
      <c r="AE80" s="27"/>
      <c r="AF80" s="25"/>
      <c r="AG80" s="26"/>
      <c r="AH80" s="26"/>
      <c r="AI80" s="60"/>
      <c r="AJ80" s="26"/>
      <c r="AK80" s="25"/>
      <c r="AL80" s="26"/>
      <c r="AM80" s="26"/>
      <c r="AN80" s="26"/>
      <c r="AO80" s="26"/>
      <c r="AP80" s="25"/>
      <c r="AQ80" s="26"/>
      <c r="AR80" s="26"/>
      <c r="AS80" s="26"/>
      <c r="AT80" s="26"/>
      <c r="AU80" s="25"/>
      <c r="AV80" s="26"/>
      <c r="AW80" s="26"/>
      <c r="AX80" s="26"/>
      <c r="AY80" s="26"/>
      <c r="AZ80" s="25"/>
      <c r="BA80" s="27"/>
      <c r="BB80" s="27"/>
      <c r="BC80" s="27"/>
      <c r="BD80" s="27"/>
      <c r="BE80" s="27"/>
    </row>
    <row r="81" spans="1:59" ht="14.25" thickBot="1">
      <c r="A81" s="9"/>
      <c r="B81" s="7" t="s">
        <v>0</v>
      </c>
      <c r="C81" s="28">
        <v>2749574</v>
      </c>
      <c r="D81" s="28">
        <v>8147632.0000000009</v>
      </c>
      <c r="E81" s="28">
        <v>8147632</v>
      </c>
      <c r="F81" s="28">
        <v>0</v>
      </c>
      <c r="G81" s="28">
        <v>19044838</v>
      </c>
      <c r="H81" s="28">
        <v>269049.76</v>
      </c>
      <c r="I81" s="28">
        <v>787593.65</v>
      </c>
      <c r="J81" s="28">
        <v>787593.55</v>
      </c>
      <c r="K81" s="28">
        <v>0</v>
      </c>
      <c r="L81" s="28">
        <v>1844236.96</v>
      </c>
      <c r="M81" s="28">
        <v>269049.76</v>
      </c>
      <c r="N81" s="28">
        <v>787593.65</v>
      </c>
      <c r="O81" s="28">
        <v>787593.55</v>
      </c>
      <c r="P81" s="28">
        <v>0</v>
      </c>
      <c r="Q81" s="28">
        <v>1844236.96</v>
      </c>
      <c r="R81" s="28">
        <v>4522531.4000000004</v>
      </c>
      <c r="S81" s="28">
        <v>2390445.7400000002</v>
      </c>
      <c r="T81" s="28">
        <v>2390445.7200000002</v>
      </c>
      <c r="U81" s="28">
        <v>0</v>
      </c>
      <c r="V81" s="28">
        <v>9303422.8600000013</v>
      </c>
      <c r="W81" s="28">
        <v>3933252.0599999996</v>
      </c>
      <c r="X81" s="28">
        <v>4234614.5299999993</v>
      </c>
      <c r="Y81" s="28">
        <v>4234614.51</v>
      </c>
      <c r="Z81" s="28">
        <v>0</v>
      </c>
      <c r="AA81" s="28">
        <v>12402481.1</v>
      </c>
      <c r="AB81" s="28">
        <v>3338853.3400000003</v>
      </c>
      <c r="AC81" s="28">
        <v>6303463.2100000009</v>
      </c>
      <c r="AD81" s="28">
        <v>6303463.2100000009</v>
      </c>
      <c r="AE81" s="28">
        <v>0</v>
      </c>
      <c r="AF81" s="28">
        <v>15945779.760000004</v>
      </c>
      <c r="AG81" s="28">
        <v>3338853.3400000003</v>
      </c>
      <c r="AH81" s="28">
        <v>6303463.2099999981</v>
      </c>
      <c r="AI81" s="61">
        <v>6303463.209999999</v>
      </c>
      <c r="AJ81" s="28">
        <v>0</v>
      </c>
      <c r="AK81" s="28">
        <v>15945779.759999998</v>
      </c>
      <c r="AL81" s="28">
        <v>3338853.3400000003</v>
      </c>
      <c r="AM81" s="28">
        <v>6303463.2099999981</v>
      </c>
      <c r="AN81" s="28">
        <v>6303463.209999999</v>
      </c>
      <c r="AO81" s="28">
        <v>0</v>
      </c>
      <c r="AP81" s="28">
        <v>15945779.759999998</v>
      </c>
      <c r="AQ81" s="28">
        <v>3338853.3400000003</v>
      </c>
      <c r="AR81" s="28">
        <v>6303463.2099999981</v>
      </c>
      <c r="AS81" s="28">
        <v>6303463.209999999</v>
      </c>
      <c r="AT81" s="28">
        <v>0</v>
      </c>
      <c r="AU81" s="28">
        <v>15945779.759999998</v>
      </c>
      <c r="AV81" s="28">
        <v>3338853.3400000003</v>
      </c>
      <c r="AW81" s="28">
        <v>6303463.2099999981</v>
      </c>
      <c r="AX81" s="28">
        <v>6303463.209999999</v>
      </c>
      <c r="AY81" s="28">
        <v>0</v>
      </c>
      <c r="AZ81" s="28">
        <v>15945779.759999998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G81" s="101"/>
    </row>
    <row r="82" spans="1:59" ht="14.25" thickBot="1">
      <c r="A82" s="65"/>
      <c r="B82" s="66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</row>
    <row r="83" spans="1:59" ht="14.25" thickBot="1">
      <c r="A83" s="183" t="s">
        <v>14</v>
      </c>
      <c r="B83" s="184" t="s">
        <v>15</v>
      </c>
      <c r="C83" s="185" t="s">
        <v>18</v>
      </c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7"/>
    </row>
    <row r="84" spans="1:59" ht="12.75" customHeight="1" thickBot="1">
      <c r="A84" s="183"/>
      <c r="B84" s="184"/>
      <c r="C84" s="188" t="s">
        <v>13</v>
      </c>
      <c r="D84" s="189"/>
      <c r="E84" s="189"/>
      <c r="F84" s="189"/>
      <c r="G84" s="190"/>
      <c r="H84" s="195" t="s">
        <v>49</v>
      </c>
      <c r="I84" s="196"/>
      <c r="J84" s="196"/>
      <c r="K84" s="196"/>
      <c r="L84" s="196"/>
      <c r="M84" s="196"/>
      <c r="N84" s="196"/>
      <c r="O84" s="196"/>
      <c r="P84" s="196"/>
      <c r="Q84" s="197"/>
      <c r="R84" s="195" t="s">
        <v>50</v>
      </c>
      <c r="S84" s="196"/>
      <c r="T84" s="196"/>
      <c r="U84" s="196"/>
      <c r="V84" s="196"/>
      <c r="W84" s="196"/>
      <c r="X84" s="196"/>
      <c r="Y84" s="196"/>
      <c r="Z84" s="196"/>
      <c r="AA84" s="197"/>
      <c r="AB84" s="188" t="s">
        <v>24</v>
      </c>
      <c r="AC84" s="189"/>
      <c r="AD84" s="189"/>
      <c r="AE84" s="189"/>
      <c r="AF84" s="190"/>
      <c r="AG84" s="188" t="s">
        <v>12</v>
      </c>
      <c r="AH84" s="189"/>
      <c r="AI84" s="189"/>
      <c r="AJ84" s="189"/>
      <c r="AK84" s="190"/>
      <c r="AL84" s="188" t="s">
        <v>7</v>
      </c>
      <c r="AM84" s="189"/>
      <c r="AN84" s="189"/>
      <c r="AO84" s="189"/>
      <c r="AP84" s="190"/>
      <c r="AQ84" s="188" t="s">
        <v>1</v>
      </c>
      <c r="AR84" s="189"/>
      <c r="AS84" s="189"/>
      <c r="AT84" s="189"/>
      <c r="AU84" s="190"/>
      <c r="AV84" s="188" t="s">
        <v>11</v>
      </c>
      <c r="AW84" s="189"/>
      <c r="AX84" s="189"/>
      <c r="AY84" s="189"/>
      <c r="AZ84" s="190"/>
      <c r="BA84" s="188" t="s">
        <v>36</v>
      </c>
      <c r="BB84" s="189"/>
      <c r="BC84" s="189"/>
      <c r="BD84" s="189"/>
      <c r="BE84" s="190"/>
    </row>
    <row r="85" spans="1:59" ht="12.75" customHeight="1" thickBot="1">
      <c r="A85" s="183"/>
      <c r="B85" s="184"/>
      <c r="C85" s="191"/>
      <c r="D85" s="192"/>
      <c r="E85" s="192"/>
      <c r="F85" s="192"/>
      <c r="G85" s="193"/>
      <c r="H85" s="195" t="s">
        <v>4</v>
      </c>
      <c r="I85" s="196"/>
      <c r="J85" s="196"/>
      <c r="K85" s="196"/>
      <c r="L85" s="197"/>
      <c r="M85" s="195" t="s">
        <v>5</v>
      </c>
      <c r="N85" s="196"/>
      <c r="O85" s="196"/>
      <c r="P85" s="196"/>
      <c r="Q85" s="197"/>
      <c r="R85" s="195" t="s">
        <v>4</v>
      </c>
      <c r="S85" s="196"/>
      <c r="T85" s="196"/>
      <c r="U85" s="196"/>
      <c r="V85" s="197"/>
      <c r="W85" s="195" t="s">
        <v>5</v>
      </c>
      <c r="X85" s="196"/>
      <c r="Y85" s="196"/>
      <c r="Z85" s="196"/>
      <c r="AA85" s="197"/>
      <c r="AB85" s="191"/>
      <c r="AC85" s="192"/>
      <c r="AD85" s="192"/>
      <c r="AE85" s="192"/>
      <c r="AF85" s="193"/>
      <c r="AG85" s="191"/>
      <c r="AH85" s="192"/>
      <c r="AI85" s="192"/>
      <c r="AJ85" s="192"/>
      <c r="AK85" s="193"/>
      <c r="AL85" s="191"/>
      <c r="AM85" s="192"/>
      <c r="AN85" s="192"/>
      <c r="AO85" s="192"/>
      <c r="AP85" s="193"/>
      <c r="AQ85" s="191"/>
      <c r="AR85" s="192"/>
      <c r="AS85" s="192"/>
      <c r="AT85" s="192"/>
      <c r="AU85" s="193"/>
      <c r="AV85" s="191"/>
      <c r="AW85" s="192"/>
      <c r="AX85" s="192"/>
      <c r="AY85" s="192"/>
      <c r="AZ85" s="193"/>
      <c r="BA85" s="191"/>
      <c r="BB85" s="192"/>
      <c r="BC85" s="192"/>
      <c r="BD85" s="192"/>
      <c r="BE85" s="193"/>
    </row>
    <row r="86" spans="1:59" ht="21" customHeight="1" thickBot="1">
      <c r="A86" s="183"/>
      <c r="B86" s="184"/>
      <c r="C86" s="8" t="s">
        <v>20</v>
      </c>
      <c r="D86" s="8" t="s">
        <v>21</v>
      </c>
      <c r="E86" s="8" t="s">
        <v>22</v>
      </c>
      <c r="F86" s="8" t="s">
        <v>23</v>
      </c>
      <c r="G86" s="8" t="s">
        <v>0</v>
      </c>
      <c r="H86" s="8" t="s">
        <v>20</v>
      </c>
      <c r="I86" s="8" t="s">
        <v>21</v>
      </c>
      <c r="J86" s="8" t="s">
        <v>22</v>
      </c>
      <c r="K86" s="8" t="s">
        <v>23</v>
      </c>
      <c r="L86" s="8" t="s">
        <v>0</v>
      </c>
      <c r="M86" s="8" t="s">
        <v>20</v>
      </c>
      <c r="N86" s="8" t="s">
        <v>21</v>
      </c>
      <c r="O86" s="8" t="s">
        <v>22</v>
      </c>
      <c r="P86" s="8" t="s">
        <v>23</v>
      </c>
      <c r="Q86" s="8" t="s">
        <v>0</v>
      </c>
      <c r="R86" s="8" t="s">
        <v>20</v>
      </c>
      <c r="S86" s="8" t="s">
        <v>21</v>
      </c>
      <c r="T86" s="8" t="s">
        <v>22</v>
      </c>
      <c r="U86" s="8" t="s">
        <v>23</v>
      </c>
      <c r="V86" s="8" t="s">
        <v>0</v>
      </c>
      <c r="W86" s="8" t="s">
        <v>20</v>
      </c>
      <c r="X86" s="8" t="s">
        <v>21</v>
      </c>
      <c r="Y86" s="8" t="s">
        <v>22</v>
      </c>
      <c r="Z86" s="8" t="s">
        <v>23</v>
      </c>
      <c r="AA86" s="8" t="s">
        <v>0</v>
      </c>
      <c r="AB86" s="8" t="s">
        <v>20</v>
      </c>
      <c r="AC86" s="8" t="s">
        <v>21</v>
      </c>
      <c r="AD86" s="8" t="s">
        <v>22</v>
      </c>
      <c r="AE86" s="8" t="s">
        <v>23</v>
      </c>
      <c r="AF86" s="8" t="s">
        <v>0</v>
      </c>
      <c r="AG86" s="8" t="s">
        <v>20</v>
      </c>
      <c r="AH86" s="8" t="s">
        <v>21</v>
      </c>
      <c r="AI86" s="8" t="s">
        <v>22</v>
      </c>
      <c r="AJ86" s="8" t="s">
        <v>23</v>
      </c>
      <c r="AK86" s="8" t="s">
        <v>0</v>
      </c>
      <c r="AL86" s="8" t="s">
        <v>20</v>
      </c>
      <c r="AM86" s="8" t="s">
        <v>21</v>
      </c>
      <c r="AN86" s="8" t="s">
        <v>22</v>
      </c>
      <c r="AO86" s="8" t="s">
        <v>23</v>
      </c>
      <c r="AP86" s="8" t="s">
        <v>0</v>
      </c>
      <c r="AQ86" s="8" t="s">
        <v>20</v>
      </c>
      <c r="AR86" s="8" t="s">
        <v>21</v>
      </c>
      <c r="AS86" s="8" t="s">
        <v>22</v>
      </c>
      <c r="AT86" s="8" t="s">
        <v>23</v>
      </c>
      <c r="AU86" s="8" t="s">
        <v>0</v>
      </c>
      <c r="AV86" s="8" t="s">
        <v>20</v>
      </c>
      <c r="AW86" s="8" t="s">
        <v>21</v>
      </c>
      <c r="AX86" s="8" t="s">
        <v>22</v>
      </c>
      <c r="AY86" s="8" t="s">
        <v>23</v>
      </c>
      <c r="AZ86" s="8" t="s">
        <v>0</v>
      </c>
      <c r="BA86" s="8" t="s">
        <v>20</v>
      </c>
      <c r="BB86" s="8" t="s">
        <v>21</v>
      </c>
      <c r="BC86" s="8" t="s">
        <v>22</v>
      </c>
      <c r="BD86" s="8" t="s">
        <v>23</v>
      </c>
      <c r="BE86" s="8" t="s">
        <v>0</v>
      </c>
    </row>
    <row r="87" spans="1:59" ht="18" customHeight="1">
      <c r="A87" s="35"/>
      <c r="B87" s="33" t="s">
        <v>63</v>
      </c>
      <c r="C87" s="27">
        <v>0</v>
      </c>
      <c r="D87" s="27">
        <v>0</v>
      </c>
      <c r="E87" s="27">
        <v>0</v>
      </c>
      <c r="F87" s="27">
        <v>0</v>
      </c>
      <c r="G87" s="25">
        <v>0</v>
      </c>
      <c r="H87" s="27">
        <v>0</v>
      </c>
      <c r="I87" s="27">
        <v>0</v>
      </c>
      <c r="J87" s="102">
        <v>0</v>
      </c>
      <c r="K87" s="27">
        <v>0</v>
      </c>
      <c r="L87" s="25">
        <v>0</v>
      </c>
      <c r="M87" s="27">
        <v>0</v>
      </c>
      <c r="N87" s="27">
        <v>0</v>
      </c>
      <c r="O87" s="27">
        <v>97.47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-97.47</v>
      </c>
      <c r="AE87" s="27">
        <v>0</v>
      </c>
      <c r="AF87" s="25">
        <v>-97.47</v>
      </c>
      <c r="AG87" s="27">
        <v>0</v>
      </c>
      <c r="AH87" s="27">
        <v>0</v>
      </c>
      <c r="AI87" s="27">
        <v>0</v>
      </c>
      <c r="AJ87" s="27">
        <v>0</v>
      </c>
      <c r="AK87" s="25">
        <v>0</v>
      </c>
      <c r="AL87" s="27">
        <v>0</v>
      </c>
      <c r="AM87" s="27">
        <v>0</v>
      </c>
      <c r="AN87" s="27">
        <v>0</v>
      </c>
      <c r="AO87" s="27">
        <v>0</v>
      </c>
      <c r="AP87" s="25">
        <v>0</v>
      </c>
      <c r="AQ87" s="27">
        <v>0</v>
      </c>
      <c r="AR87" s="27">
        <v>0</v>
      </c>
      <c r="AS87" s="102">
        <v>0</v>
      </c>
      <c r="AT87" s="27">
        <v>0</v>
      </c>
      <c r="AU87" s="25">
        <v>0</v>
      </c>
      <c r="AV87" s="27">
        <v>0</v>
      </c>
      <c r="AW87" s="27">
        <v>0</v>
      </c>
      <c r="AX87" s="27">
        <v>0</v>
      </c>
      <c r="AY87" s="27">
        <v>0</v>
      </c>
      <c r="AZ87" s="25">
        <v>0</v>
      </c>
      <c r="BA87" s="27">
        <v>0</v>
      </c>
      <c r="BB87" s="27">
        <v>0</v>
      </c>
      <c r="BC87" s="27">
        <v>-97.47</v>
      </c>
      <c r="BD87" s="27">
        <v>0</v>
      </c>
      <c r="BE87" s="27">
        <v>-97.47</v>
      </c>
    </row>
    <row r="88" spans="1:59" ht="27" customHeight="1">
      <c r="A88" s="35"/>
      <c r="B88" s="33" t="s">
        <v>51</v>
      </c>
      <c r="C88" s="27">
        <v>0</v>
      </c>
      <c r="D88" s="27">
        <v>0</v>
      </c>
      <c r="E88" s="27">
        <v>0</v>
      </c>
      <c r="F88" s="27"/>
      <c r="G88" s="25">
        <v>0</v>
      </c>
      <c r="H88" s="27">
        <v>0</v>
      </c>
      <c r="I88" s="27">
        <v>0</v>
      </c>
      <c r="J88" s="27">
        <v>0</v>
      </c>
      <c r="K88" s="27"/>
      <c r="L88" s="25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5">
        <v>0</v>
      </c>
      <c r="AG88" s="27">
        <v>0</v>
      </c>
      <c r="AH88" s="27">
        <v>0</v>
      </c>
      <c r="AI88" s="27">
        <v>24000</v>
      </c>
      <c r="AJ88" s="27">
        <v>0</v>
      </c>
      <c r="AK88" s="25">
        <v>24000</v>
      </c>
      <c r="AL88" s="27">
        <v>0</v>
      </c>
      <c r="AM88" s="27">
        <v>0</v>
      </c>
      <c r="AN88" s="27">
        <v>24000</v>
      </c>
      <c r="AO88" s="27">
        <v>0</v>
      </c>
      <c r="AP88" s="25">
        <v>24000</v>
      </c>
      <c r="AQ88" s="27">
        <v>0</v>
      </c>
      <c r="AR88" s="27">
        <v>0</v>
      </c>
      <c r="AS88" s="27">
        <v>24000</v>
      </c>
      <c r="AT88" s="27">
        <v>0</v>
      </c>
      <c r="AU88" s="25">
        <v>24000</v>
      </c>
      <c r="AV88" s="27">
        <v>0</v>
      </c>
      <c r="AW88" s="27">
        <v>0</v>
      </c>
      <c r="AX88" s="27">
        <v>24000</v>
      </c>
      <c r="AY88" s="27">
        <v>0</v>
      </c>
      <c r="AZ88" s="25">
        <v>24000</v>
      </c>
      <c r="BA88" s="27">
        <v>0</v>
      </c>
      <c r="BB88" s="27">
        <v>0</v>
      </c>
      <c r="BC88" s="27">
        <v>-24000</v>
      </c>
      <c r="BD88" s="27">
        <v>0</v>
      </c>
      <c r="BE88" s="27">
        <v>-24000</v>
      </c>
    </row>
    <row r="89" spans="1:59" ht="18" customHeight="1">
      <c r="A89" s="35"/>
      <c r="B89" s="33" t="s">
        <v>61</v>
      </c>
      <c r="C89" s="27">
        <v>0</v>
      </c>
      <c r="D89" s="27">
        <v>0</v>
      </c>
      <c r="E89" s="27">
        <v>0</v>
      </c>
      <c r="F89" s="27"/>
      <c r="G89" s="25">
        <v>0</v>
      </c>
      <c r="H89" s="27">
        <v>0</v>
      </c>
      <c r="I89" s="27">
        <v>0</v>
      </c>
      <c r="J89" s="27">
        <v>0</v>
      </c>
      <c r="K89" s="27"/>
      <c r="L89" s="25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5">
        <v>0</v>
      </c>
      <c r="AG89" s="27">
        <v>0</v>
      </c>
      <c r="AH89" s="27">
        <v>0</v>
      </c>
      <c r="AI89" s="27">
        <v>0</v>
      </c>
      <c r="AJ89" s="27">
        <v>0</v>
      </c>
      <c r="AK89" s="25">
        <v>0</v>
      </c>
      <c r="AL89" s="27">
        <v>0</v>
      </c>
      <c r="AM89" s="27">
        <v>0</v>
      </c>
      <c r="AN89" s="27">
        <v>0</v>
      </c>
      <c r="AO89" s="27">
        <v>0</v>
      </c>
      <c r="AP89" s="25">
        <v>0</v>
      </c>
      <c r="AQ89" s="27">
        <v>0</v>
      </c>
      <c r="AR89" s="27">
        <v>0</v>
      </c>
      <c r="AS89" s="27">
        <v>0</v>
      </c>
      <c r="AT89" s="27">
        <v>0</v>
      </c>
      <c r="AU89" s="25">
        <v>0</v>
      </c>
      <c r="AV89" s="27">
        <v>0</v>
      </c>
      <c r="AW89" s="27">
        <v>0</v>
      </c>
      <c r="AX89" s="27">
        <v>0</v>
      </c>
      <c r="AY89" s="27">
        <v>0</v>
      </c>
      <c r="AZ89" s="25">
        <v>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</row>
    <row r="90" spans="1:59" ht="18" customHeight="1">
      <c r="A90" s="35"/>
      <c r="B90" s="33" t="s">
        <v>64</v>
      </c>
      <c r="C90" s="27">
        <v>0</v>
      </c>
      <c r="D90" s="27">
        <v>0</v>
      </c>
      <c r="E90" s="27">
        <v>0</v>
      </c>
      <c r="F90" s="27"/>
      <c r="G90" s="25">
        <v>0</v>
      </c>
      <c r="H90" s="27">
        <v>0</v>
      </c>
      <c r="I90" s="27">
        <v>0</v>
      </c>
      <c r="J90" s="27">
        <v>0</v>
      </c>
      <c r="K90" s="27"/>
      <c r="L90" s="25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5">
        <v>0</v>
      </c>
      <c r="AG90" s="27">
        <v>0</v>
      </c>
      <c r="AH90" s="27">
        <v>0</v>
      </c>
      <c r="AI90" s="27">
        <v>0</v>
      </c>
      <c r="AJ90" s="27">
        <v>0</v>
      </c>
      <c r="AK90" s="25">
        <v>0</v>
      </c>
      <c r="AL90" s="27">
        <v>0</v>
      </c>
      <c r="AM90" s="27">
        <v>0</v>
      </c>
      <c r="AN90" s="27">
        <v>0</v>
      </c>
      <c r="AO90" s="27">
        <v>0</v>
      </c>
      <c r="AP90" s="25">
        <v>0</v>
      </c>
      <c r="AQ90" s="27">
        <v>0</v>
      </c>
      <c r="AR90" s="27">
        <v>0</v>
      </c>
      <c r="AS90" s="27">
        <v>0</v>
      </c>
      <c r="AT90" s="27">
        <v>0</v>
      </c>
      <c r="AU90" s="25">
        <v>0</v>
      </c>
      <c r="AV90" s="27">
        <v>0</v>
      </c>
      <c r="AW90" s="27">
        <v>0</v>
      </c>
      <c r="AX90" s="27">
        <v>0</v>
      </c>
      <c r="AY90" s="27">
        <v>0</v>
      </c>
      <c r="AZ90" s="25">
        <v>0</v>
      </c>
      <c r="BA90" s="27">
        <v>0</v>
      </c>
      <c r="BB90" s="27">
        <v>0</v>
      </c>
      <c r="BC90" s="27">
        <v>0</v>
      </c>
      <c r="BD90" s="27">
        <v>0</v>
      </c>
      <c r="BE90" s="27">
        <v>0</v>
      </c>
    </row>
    <row r="91" spans="1:59" ht="27.75" customHeight="1">
      <c r="A91" s="35"/>
      <c r="B91" s="33" t="s">
        <v>65</v>
      </c>
      <c r="C91" s="27">
        <v>0</v>
      </c>
      <c r="D91" s="27">
        <v>0</v>
      </c>
      <c r="E91" s="27">
        <v>0</v>
      </c>
      <c r="F91" s="27"/>
      <c r="G91" s="25">
        <v>0</v>
      </c>
      <c r="H91" s="27">
        <v>0</v>
      </c>
      <c r="I91" s="27">
        <v>0</v>
      </c>
      <c r="J91" s="27">
        <v>0</v>
      </c>
      <c r="K91" s="27"/>
      <c r="L91" s="25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5">
        <v>0</v>
      </c>
      <c r="AG91" s="27">
        <v>0</v>
      </c>
      <c r="AH91" s="27">
        <v>0</v>
      </c>
      <c r="AI91" s="27">
        <v>66000</v>
      </c>
      <c r="AJ91" s="27">
        <v>0</v>
      </c>
      <c r="AK91" s="25">
        <v>66000</v>
      </c>
      <c r="AL91" s="27">
        <v>0</v>
      </c>
      <c r="AM91" s="27">
        <v>0</v>
      </c>
      <c r="AN91" s="27">
        <v>66000</v>
      </c>
      <c r="AO91" s="27">
        <v>0</v>
      </c>
      <c r="AP91" s="25">
        <v>66000</v>
      </c>
      <c r="AQ91" s="27">
        <v>0</v>
      </c>
      <c r="AR91" s="27">
        <v>0</v>
      </c>
      <c r="AS91" s="27">
        <v>66000</v>
      </c>
      <c r="AT91" s="27">
        <v>0</v>
      </c>
      <c r="AU91" s="25">
        <v>66000</v>
      </c>
      <c r="AV91" s="27">
        <v>0</v>
      </c>
      <c r="AW91" s="27">
        <v>0</v>
      </c>
      <c r="AX91" s="27">
        <v>66000</v>
      </c>
      <c r="AY91" s="27">
        <v>0</v>
      </c>
      <c r="AZ91" s="25">
        <v>66000</v>
      </c>
      <c r="BA91" s="27">
        <v>0</v>
      </c>
      <c r="BB91" s="27">
        <v>0</v>
      </c>
      <c r="BC91" s="27">
        <v>-66000</v>
      </c>
      <c r="BD91" s="27">
        <v>0</v>
      </c>
      <c r="BE91" s="27">
        <v>-66000</v>
      </c>
    </row>
    <row r="92" spans="1:59" ht="27.75" customHeight="1">
      <c r="A92" s="35"/>
      <c r="B92" s="33" t="s">
        <v>66</v>
      </c>
      <c r="C92" s="27">
        <v>0</v>
      </c>
      <c r="D92" s="27">
        <v>0</v>
      </c>
      <c r="E92" s="27">
        <v>0</v>
      </c>
      <c r="F92" s="27"/>
      <c r="G92" s="25">
        <v>0</v>
      </c>
      <c r="H92" s="27">
        <v>0</v>
      </c>
      <c r="I92" s="27">
        <v>0</v>
      </c>
      <c r="J92" s="27">
        <v>0</v>
      </c>
      <c r="K92" s="27"/>
      <c r="L92" s="25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5">
        <v>0</v>
      </c>
      <c r="AG92" s="27">
        <v>0</v>
      </c>
      <c r="AH92" s="27">
        <v>0</v>
      </c>
      <c r="AI92" s="27">
        <v>0</v>
      </c>
      <c r="AJ92" s="27">
        <v>0</v>
      </c>
      <c r="AK92" s="25">
        <v>0</v>
      </c>
      <c r="AL92" s="27">
        <v>0</v>
      </c>
      <c r="AM92" s="27">
        <v>0</v>
      </c>
      <c r="AN92" s="27">
        <v>0</v>
      </c>
      <c r="AO92" s="27">
        <v>0</v>
      </c>
      <c r="AP92" s="25">
        <v>0</v>
      </c>
      <c r="AQ92" s="27">
        <v>0</v>
      </c>
      <c r="AR92" s="27">
        <v>0</v>
      </c>
      <c r="AS92" s="27">
        <v>0</v>
      </c>
      <c r="AT92" s="27">
        <v>0</v>
      </c>
      <c r="AU92" s="25">
        <v>0</v>
      </c>
      <c r="AV92" s="27">
        <v>0</v>
      </c>
      <c r="AW92" s="27">
        <v>0</v>
      </c>
      <c r="AX92" s="27">
        <v>0</v>
      </c>
      <c r="AY92" s="27">
        <v>0</v>
      </c>
      <c r="AZ92" s="25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</row>
    <row r="93" spans="1:59" ht="27.75" customHeight="1">
      <c r="A93" s="35"/>
      <c r="B93" s="33" t="s">
        <v>72</v>
      </c>
      <c r="C93" s="27">
        <v>0</v>
      </c>
      <c r="D93" s="27">
        <v>0</v>
      </c>
      <c r="E93" s="27">
        <v>0</v>
      </c>
      <c r="F93" s="27"/>
      <c r="G93" s="25">
        <v>0</v>
      </c>
      <c r="H93" s="27">
        <v>0</v>
      </c>
      <c r="I93" s="27">
        <v>0</v>
      </c>
      <c r="J93" s="27">
        <v>0</v>
      </c>
      <c r="K93" s="27"/>
      <c r="L93" s="25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5">
        <v>0</v>
      </c>
      <c r="AG93" s="27">
        <v>0</v>
      </c>
      <c r="AH93" s="27">
        <v>0</v>
      </c>
      <c r="AI93" s="27">
        <v>0</v>
      </c>
      <c r="AJ93" s="27">
        <v>0</v>
      </c>
      <c r="AK93" s="25">
        <v>0</v>
      </c>
      <c r="AL93" s="27">
        <v>0</v>
      </c>
      <c r="AM93" s="27">
        <v>0</v>
      </c>
      <c r="AN93" s="27">
        <v>0</v>
      </c>
      <c r="AO93" s="27">
        <v>0</v>
      </c>
      <c r="AP93" s="25">
        <v>0</v>
      </c>
      <c r="AQ93" s="27">
        <v>0</v>
      </c>
      <c r="AR93" s="27">
        <v>0</v>
      </c>
      <c r="AS93" s="27">
        <v>0</v>
      </c>
      <c r="AT93" s="27">
        <v>0</v>
      </c>
      <c r="AU93" s="25">
        <v>0</v>
      </c>
      <c r="AV93" s="27">
        <v>0</v>
      </c>
      <c r="AW93" s="27">
        <v>0</v>
      </c>
      <c r="AX93" s="27">
        <v>0</v>
      </c>
      <c r="AY93" s="27">
        <v>0</v>
      </c>
      <c r="AZ93" s="25">
        <v>0</v>
      </c>
      <c r="BA93" s="27">
        <v>0</v>
      </c>
      <c r="BB93" s="27">
        <v>0</v>
      </c>
      <c r="BC93" s="27">
        <v>0</v>
      </c>
      <c r="BD93" s="27">
        <v>0</v>
      </c>
      <c r="BE93" s="27">
        <v>0</v>
      </c>
    </row>
    <row r="94" spans="1:59" ht="6" customHeight="1" thickBot="1">
      <c r="A94" s="6"/>
      <c r="B94" s="4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59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9" ht="14.25" thickBot="1">
      <c r="A95" s="9"/>
      <c r="B95" s="7" t="s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97.47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-97.47</v>
      </c>
      <c r="AE95" s="29">
        <v>0</v>
      </c>
      <c r="AF95" s="29">
        <v>-97.47</v>
      </c>
      <c r="AG95" s="29">
        <v>0</v>
      </c>
      <c r="AH95" s="29">
        <v>0</v>
      </c>
      <c r="AI95" s="29">
        <v>90000</v>
      </c>
      <c r="AJ95" s="29">
        <v>0</v>
      </c>
      <c r="AK95" s="29">
        <v>90000</v>
      </c>
      <c r="AL95" s="29">
        <v>0</v>
      </c>
      <c r="AM95" s="29">
        <v>0</v>
      </c>
      <c r="AN95" s="29">
        <v>90000</v>
      </c>
      <c r="AO95" s="29">
        <v>0</v>
      </c>
      <c r="AP95" s="29">
        <v>90000</v>
      </c>
      <c r="AQ95" s="29">
        <v>0</v>
      </c>
      <c r="AR95" s="29">
        <v>0</v>
      </c>
      <c r="AS95" s="29">
        <v>90000</v>
      </c>
      <c r="AT95" s="29">
        <v>0</v>
      </c>
      <c r="AU95" s="29">
        <v>90000</v>
      </c>
      <c r="AV95" s="29">
        <v>0</v>
      </c>
      <c r="AW95" s="29">
        <v>0</v>
      </c>
      <c r="AX95" s="29">
        <v>90000</v>
      </c>
      <c r="AY95" s="29">
        <v>0</v>
      </c>
      <c r="AZ95" s="29">
        <v>90000</v>
      </c>
      <c r="BA95" s="29">
        <v>0</v>
      </c>
      <c r="BB95" s="29">
        <v>0</v>
      </c>
      <c r="BC95" s="29">
        <v>-90097.47</v>
      </c>
      <c r="BD95" s="29">
        <v>0</v>
      </c>
      <c r="BE95" s="29">
        <v>-90097.47</v>
      </c>
    </row>
    <row r="96" spans="1:59" hidden="1"/>
    <row r="97" spans="1:57" hidden="1"/>
    <row r="98" spans="1:57" hidden="1"/>
    <row r="99" spans="1:57" ht="14.25" hidden="1" thickBot="1">
      <c r="A99" s="183" t="s">
        <v>14</v>
      </c>
      <c r="B99" s="184" t="s">
        <v>15</v>
      </c>
      <c r="C99" s="185" t="s">
        <v>19</v>
      </c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7"/>
    </row>
    <row r="100" spans="1:57" ht="12.75" hidden="1" customHeight="1" thickBot="1">
      <c r="A100" s="183"/>
      <c r="B100" s="184"/>
      <c r="C100" s="188" t="s">
        <v>13</v>
      </c>
      <c r="D100" s="189"/>
      <c r="E100" s="189"/>
      <c r="F100" s="189"/>
      <c r="G100" s="190"/>
      <c r="H100" s="195" t="s">
        <v>49</v>
      </c>
      <c r="I100" s="196"/>
      <c r="J100" s="196"/>
      <c r="K100" s="196"/>
      <c r="L100" s="196"/>
      <c r="M100" s="196"/>
      <c r="N100" s="196"/>
      <c r="O100" s="196"/>
      <c r="P100" s="196"/>
      <c r="Q100" s="197"/>
      <c r="R100" s="195" t="s">
        <v>50</v>
      </c>
      <c r="S100" s="196"/>
      <c r="T100" s="196"/>
      <c r="U100" s="196"/>
      <c r="V100" s="196"/>
      <c r="W100" s="196"/>
      <c r="X100" s="196"/>
      <c r="Y100" s="196"/>
      <c r="Z100" s="196"/>
      <c r="AA100" s="197"/>
      <c r="AB100" s="188" t="s">
        <v>24</v>
      </c>
      <c r="AC100" s="189"/>
      <c r="AD100" s="189"/>
      <c r="AE100" s="189"/>
      <c r="AF100" s="190"/>
      <c r="AG100" s="188" t="s">
        <v>12</v>
      </c>
      <c r="AH100" s="189"/>
      <c r="AI100" s="189"/>
      <c r="AJ100" s="189"/>
      <c r="AK100" s="190"/>
      <c r="AL100" s="188" t="s">
        <v>7</v>
      </c>
      <c r="AM100" s="189"/>
      <c r="AN100" s="189"/>
      <c r="AO100" s="189"/>
      <c r="AP100" s="190"/>
      <c r="AQ100" s="188" t="s">
        <v>1</v>
      </c>
      <c r="AR100" s="189"/>
      <c r="AS100" s="189"/>
      <c r="AT100" s="189"/>
      <c r="AU100" s="190"/>
      <c r="AV100" s="188" t="s">
        <v>11</v>
      </c>
      <c r="AW100" s="189"/>
      <c r="AX100" s="189"/>
      <c r="AY100" s="189"/>
      <c r="AZ100" s="190"/>
      <c r="BA100" s="188" t="s">
        <v>36</v>
      </c>
      <c r="BB100" s="189"/>
      <c r="BC100" s="189"/>
      <c r="BD100" s="189"/>
      <c r="BE100" s="190"/>
    </row>
    <row r="101" spans="1:57" ht="12.75" hidden="1" customHeight="1" thickBot="1">
      <c r="A101" s="183"/>
      <c r="B101" s="184"/>
      <c r="C101" s="191"/>
      <c r="D101" s="192"/>
      <c r="E101" s="192"/>
      <c r="F101" s="192"/>
      <c r="G101" s="193"/>
      <c r="H101" s="195" t="s">
        <v>4</v>
      </c>
      <c r="I101" s="196"/>
      <c r="J101" s="196"/>
      <c r="K101" s="196"/>
      <c r="L101" s="197"/>
      <c r="M101" s="195" t="s">
        <v>5</v>
      </c>
      <c r="N101" s="196"/>
      <c r="O101" s="196"/>
      <c r="P101" s="196"/>
      <c r="Q101" s="197"/>
      <c r="R101" s="195" t="s">
        <v>4</v>
      </c>
      <c r="S101" s="196"/>
      <c r="T101" s="196"/>
      <c r="U101" s="196"/>
      <c r="V101" s="197"/>
      <c r="W101" s="195" t="s">
        <v>5</v>
      </c>
      <c r="X101" s="196"/>
      <c r="Y101" s="196"/>
      <c r="Z101" s="196"/>
      <c r="AA101" s="197"/>
      <c r="AB101" s="191"/>
      <c r="AC101" s="192"/>
      <c r="AD101" s="192"/>
      <c r="AE101" s="192"/>
      <c r="AF101" s="193"/>
      <c r="AG101" s="191"/>
      <c r="AH101" s="192"/>
      <c r="AI101" s="192"/>
      <c r="AJ101" s="192"/>
      <c r="AK101" s="193"/>
      <c r="AL101" s="191"/>
      <c r="AM101" s="192"/>
      <c r="AN101" s="192"/>
      <c r="AO101" s="192"/>
      <c r="AP101" s="193"/>
      <c r="AQ101" s="191"/>
      <c r="AR101" s="192"/>
      <c r="AS101" s="192"/>
      <c r="AT101" s="192"/>
      <c r="AU101" s="193"/>
      <c r="AV101" s="191"/>
      <c r="AW101" s="192"/>
      <c r="AX101" s="192"/>
      <c r="AY101" s="192"/>
      <c r="AZ101" s="193"/>
      <c r="BA101" s="191"/>
      <c r="BB101" s="192"/>
      <c r="BC101" s="192"/>
      <c r="BD101" s="192"/>
      <c r="BE101" s="193"/>
    </row>
    <row r="102" spans="1:57" ht="18" hidden="1" customHeight="1" thickBot="1">
      <c r="A102" s="183"/>
      <c r="B102" s="184"/>
      <c r="C102" s="8" t="s">
        <v>20</v>
      </c>
      <c r="D102" s="8" t="s">
        <v>21</v>
      </c>
      <c r="E102" s="8" t="s">
        <v>22</v>
      </c>
      <c r="F102" s="8" t="s">
        <v>23</v>
      </c>
      <c r="G102" s="8" t="s">
        <v>0</v>
      </c>
      <c r="H102" s="8" t="s">
        <v>20</v>
      </c>
      <c r="I102" s="8" t="s">
        <v>21</v>
      </c>
      <c r="J102" s="8" t="s">
        <v>22</v>
      </c>
      <c r="K102" s="8" t="s">
        <v>23</v>
      </c>
      <c r="L102" s="8" t="s">
        <v>0</v>
      </c>
      <c r="M102" s="8" t="s">
        <v>20</v>
      </c>
      <c r="N102" s="8" t="s">
        <v>21</v>
      </c>
      <c r="O102" s="8" t="s">
        <v>22</v>
      </c>
      <c r="P102" s="8" t="s">
        <v>23</v>
      </c>
      <c r="Q102" s="8" t="s">
        <v>0</v>
      </c>
      <c r="R102" s="8" t="s">
        <v>20</v>
      </c>
      <c r="S102" s="8" t="s">
        <v>21</v>
      </c>
      <c r="T102" s="8" t="s">
        <v>22</v>
      </c>
      <c r="U102" s="8" t="s">
        <v>23</v>
      </c>
      <c r="V102" s="8" t="s">
        <v>0</v>
      </c>
      <c r="W102" s="8" t="s">
        <v>20</v>
      </c>
      <c r="X102" s="8" t="s">
        <v>21</v>
      </c>
      <c r="Y102" s="8" t="s">
        <v>22</v>
      </c>
      <c r="Z102" s="8" t="s">
        <v>23</v>
      </c>
      <c r="AA102" s="8" t="s">
        <v>0</v>
      </c>
      <c r="AB102" s="8" t="s">
        <v>20</v>
      </c>
      <c r="AC102" s="8" t="s">
        <v>21</v>
      </c>
      <c r="AD102" s="8" t="s">
        <v>22</v>
      </c>
      <c r="AE102" s="8" t="s">
        <v>23</v>
      </c>
      <c r="AF102" s="8" t="s">
        <v>0</v>
      </c>
      <c r="AG102" s="8" t="s">
        <v>20</v>
      </c>
      <c r="AH102" s="8" t="s">
        <v>21</v>
      </c>
      <c r="AI102" s="8" t="s">
        <v>22</v>
      </c>
      <c r="AJ102" s="8" t="s">
        <v>23</v>
      </c>
      <c r="AK102" s="8" t="s">
        <v>0</v>
      </c>
      <c r="AL102" s="8" t="s">
        <v>20</v>
      </c>
      <c r="AM102" s="8" t="s">
        <v>21</v>
      </c>
      <c r="AN102" s="8" t="s">
        <v>22</v>
      </c>
      <c r="AO102" s="8" t="s">
        <v>23</v>
      </c>
      <c r="AP102" s="8" t="s">
        <v>0</v>
      </c>
      <c r="AQ102" s="8" t="s">
        <v>20</v>
      </c>
      <c r="AR102" s="8" t="s">
        <v>21</v>
      </c>
      <c r="AS102" s="8" t="s">
        <v>22</v>
      </c>
      <c r="AT102" s="8" t="s">
        <v>23</v>
      </c>
      <c r="AU102" s="8" t="s">
        <v>0</v>
      </c>
      <c r="AV102" s="8" t="s">
        <v>20</v>
      </c>
      <c r="AW102" s="8" t="s">
        <v>21</v>
      </c>
      <c r="AX102" s="8" t="s">
        <v>22</v>
      </c>
      <c r="AY102" s="8" t="s">
        <v>23</v>
      </c>
      <c r="AZ102" s="8" t="s">
        <v>0</v>
      </c>
      <c r="BA102" s="8" t="s">
        <v>20</v>
      </c>
      <c r="BB102" s="8" t="s">
        <v>21</v>
      </c>
      <c r="BC102" s="8" t="s">
        <v>22</v>
      </c>
      <c r="BD102" s="8" t="s">
        <v>23</v>
      </c>
      <c r="BE102" s="8" t="s">
        <v>0</v>
      </c>
    </row>
    <row r="103" spans="1:57" ht="15" hidden="1" customHeight="1">
      <c r="A103" s="36"/>
      <c r="B103" s="33"/>
      <c r="C103" s="27"/>
      <c r="D103" s="27"/>
      <c r="E103" s="27"/>
      <c r="F103" s="27"/>
      <c r="G103" s="25"/>
      <c r="H103" s="27"/>
      <c r="I103" s="27"/>
      <c r="J103" s="27"/>
      <c r="K103" s="27"/>
      <c r="L103" s="25"/>
      <c r="M103" s="27"/>
      <c r="N103" s="27"/>
      <c r="O103" s="27"/>
      <c r="P103" s="27"/>
      <c r="Q103" s="25"/>
      <c r="R103" s="27"/>
      <c r="S103" s="27"/>
      <c r="T103" s="27"/>
      <c r="U103" s="27"/>
      <c r="V103" s="25"/>
      <c r="W103" s="27"/>
      <c r="X103" s="27"/>
      <c r="Y103" s="27"/>
      <c r="Z103" s="27"/>
      <c r="AA103" s="25"/>
      <c r="AB103" s="27"/>
      <c r="AC103" s="27"/>
      <c r="AD103" s="27"/>
      <c r="AE103" s="27"/>
      <c r="AF103" s="25"/>
      <c r="AG103" s="27"/>
      <c r="AH103" s="27"/>
      <c r="AI103" s="27"/>
      <c r="AJ103" s="27"/>
      <c r="AK103" s="25"/>
      <c r="AL103" s="27"/>
      <c r="AM103" s="27"/>
      <c r="AN103" s="27"/>
      <c r="AO103" s="27"/>
      <c r="AP103" s="25"/>
      <c r="AQ103" s="27"/>
      <c r="AR103" s="27"/>
      <c r="AS103" s="27"/>
      <c r="AT103" s="27"/>
      <c r="AU103" s="25"/>
      <c r="AV103" s="27"/>
      <c r="AW103" s="27"/>
      <c r="AX103" s="27"/>
      <c r="AY103" s="27"/>
      <c r="AZ103" s="25"/>
      <c r="BA103" s="27"/>
      <c r="BB103" s="27"/>
      <c r="BC103" s="27"/>
      <c r="BD103" s="27"/>
      <c r="BE103" s="27"/>
    </row>
    <row r="104" spans="1:57" ht="15" hidden="1" customHeight="1">
      <c r="A104" s="35"/>
      <c r="B104" s="33"/>
      <c r="C104" s="34"/>
      <c r="D104" s="34"/>
      <c r="E104" s="34"/>
      <c r="F104" s="34"/>
      <c r="G104" s="25"/>
      <c r="H104" s="34"/>
      <c r="I104" s="34"/>
      <c r="J104" s="34"/>
      <c r="K104" s="27"/>
      <c r="L104" s="25"/>
      <c r="M104" s="34"/>
      <c r="N104" s="34"/>
      <c r="O104" s="34"/>
      <c r="P104" s="27"/>
      <c r="Q104" s="25"/>
      <c r="R104" s="34"/>
      <c r="S104" s="34"/>
      <c r="T104" s="34"/>
      <c r="U104" s="27"/>
      <c r="V104" s="25"/>
      <c r="W104" s="34"/>
      <c r="X104" s="34"/>
      <c r="Y104" s="34"/>
      <c r="Z104" s="27"/>
      <c r="AA104" s="25"/>
      <c r="AB104" s="27"/>
      <c r="AC104" s="27"/>
      <c r="AD104" s="27"/>
      <c r="AE104" s="27"/>
      <c r="AF104" s="25"/>
      <c r="AG104" s="34"/>
      <c r="AH104" s="34"/>
      <c r="AI104" s="34"/>
      <c r="AJ104" s="27"/>
      <c r="AK104" s="25"/>
      <c r="AL104" s="34"/>
      <c r="AM104" s="34"/>
      <c r="AN104" s="34"/>
      <c r="AO104" s="27"/>
      <c r="AP104" s="25"/>
      <c r="AQ104" s="34"/>
      <c r="AR104" s="34"/>
      <c r="AS104" s="34"/>
      <c r="AT104" s="34"/>
      <c r="AU104" s="25"/>
      <c r="AV104" s="27"/>
      <c r="AW104" s="27"/>
      <c r="AX104" s="27"/>
      <c r="AY104" s="27"/>
      <c r="AZ104" s="25"/>
      <c r="BA104" s="27"/>
      <c r="BB104" s="27"/>
      <c r="BC104" s="27"/>
      <c r="BD104" s="27"/>
      <c r="BE104" s="27"/>
    </row>
    <row r="105" spans="1:57" ht="15" hidden="1" customHeight="1">
      <c r="A105" s="35"/>
      <c r="B105" s="33"/>
      <c r="C105" s="34"/>
      <c r="D105" s="34"/>
      <c r="E105" s="34"/>
      <c r="F105" s="34"/>
      <c r="G105" s="25"/>
      <c r="H105" s="34"/>
      <c r="I105" s="34"/>
      <c r="J105" s="34"/>
      <c r="K105" s="27"/>
      <c r="L105" s="25"/>
      <c r="M105" s="34"/>
      <c r="N105" s="34"/>
      <c r="O105" s="34"/>
      <c r="P105" s="27"/>
      <c r="Q105" s="25"/>
      <c r="R105" s="34"/>
      <c r="S105" s="34"/>
      <c r="T105" s="34"/>
      <c r="U105" s="27"/>
      <c r="V105" s="25"/>
      <c r="W105" s="34"/>
      <c r="X105" s="34"/>
      <c r="Y105" s="34"/>
      <c r="Z105" s="27"/>
      <c r="AA105" s="25"/>
      <c r="AB105" s="27"/>
      <c r="AC105" s="27"/>
      <c r="AD105" s="27"/>
      <c r="AE105" s="27"/>
      <c r="AF105" s="25"/>
      <c r="AG105" s="34"/>
      <c r="AH105" s="34"/>
      <c r="AI105" s="34"/>
      <c r="AJ105" s="27"/>
      <c r="AK105" s="25"/>
      <c r="AL105" s="34"/>
      <c r="AM105" s="34"/>
      <c r="AN105" s="34"/>
      <c r="AO105" s="27"/>
      <c r="AP105" s="25"/>
      <c r="AQ105" s="34"/>
      <c r="AR105" s="34"/>
      <c r="AS105" s="34"/>
      <c r="AT105" s="34"/>
      <c r="AU105" s="25"/>
      <c r="AV105" s="27"/>
      <c r="AW105" s="27"/>
      <c r="AX105" s="27"/>
      <c r="AY105" s="27"/>
      <c r="AZ105" s="25"/>
      <c r="BA105" s="27"/>
      <c r="BB105" s="27"/>
      <c r="BC105" s="27"/>
      <c r="BD105" s="27"/>
      <c r="BE105" s="27"/>
    </row>
    <row r="106" spans="1:57" ht="15" hidden="1" customHeight="1">
      <c r="A106" s="35"/>
      <c r="B106" s="33"/>
      <c r="C106" s="34"/>
      <c r="D106" s="34"/>
      <c r="E106" s="34"/>
      <c r="F106" s="34"/>
      <c r="G106" s="25"/>
      <c r="H106" s="34"/>
      <c r="I106" s="34"/>
      <c r="J106" s="34"/>
      <c r="K106" s="27"/>
      <c r="L106" s="25"/>
      <c r="M106" s="34"/>
      <c r="N106" s="34"/>
      <c r="O106" s="34"/>
      <c r="P106" s="27"/>
      <c r="Q106" s="25"/>
      <c r="R106" s="34"/>
      <c r="S106" s="34"/>
      <c r="T106" s="34"/>
      <c r="U106" s="27"/>
      <c r="V106" s="25"/>
      <c r="W106" s="34"/>
      <c r="X106" s="34"/>
      <c r="Y106" s="34"/>
      <c r="Z106" s="27"/>
      <c r="AA106" s="25"/>
      <c r="AB106" s="27"/>
      <c r="AC106" s="27"/>
      <c r="AD106" s="27"/>
      <c r="AE106" s="27"/>
      <c r="AF106" s="25"/>
      <c r="AG106" s="34"/>
      <c r="AH106" s="34"/>
      <c r="AI106" s="34"/>
      <c r="AJ106" s="27"/>
      <c r="AK106" s="25"/>
      <c r="AL106" s="34"/>
      <c r="AM106" s="34"/>
      <c r="AN106" s="34"/>
      <c r="AO106" s="27"/>
      <c r="AP106" s="25"/>
      <c r="AQ106" s="34"/>
      <c r="AR106" s="34"/>
      <c r="AS106" s="34"/>
      <c r="AT106" s="34"/>
      <c r="AU106" s="25"/>
      <c r="AV106" s="27"/>
      <c r="AW106" s="27"/>
      <c r="AX106" s="27"/>
      <c r="AY106" s="27"/>
      <c r="AZ106" s="25"/>
      <c r="BA106" s="27"/>
      <c r="BB106" s="27"/>
      <c r="BC106" s="27"/>
      <c r="BD106" s="27"/>
      <c r="BE106" s="27"/>
    </row>
    <row r="107" spans="1:57" ht="24" hidden="1" customHeight="1">
      <c r="A107" s="35"/>
      <c r="B107" s="33"/>
      <c r="C107" s="34"/>
      <c r="D107" s="34"/>
      <c r="E107" s="34"/>
      <c r="F107" s="34"/>
      <c r="G107" s="25"/>
      <c r="H107" s="34"/>
      <c r="I107" s="34"/>
      <c r="J107" s="34"/>
      <c r="K107" s="27"/>
      <c r="L107" s="25"/>
      <c r="M107" s="34"/>
      <c r="N107" s="34"/>
      <c r="O107" s="34"/>
      <c r="P107" s="27"/>
      <c r="Q107" s="25"/>
      <c r="R107" s="34"/>
      <c r="S107" s="34"/>
      <c r="T107" s="34"/>
      <c r="U107" s="27"/>
      <c r="V107" s="25"/>
      <c r="W107" s="34"/>
      <c r="X107" s="34"/>
      <c r="Y107" s="34"/>
      <c r="Z107" s="27"/>
      <c r="AA107" s="25"/>
      <c r="AB107" s="27"/>
      <c r="AC107" s="27"/>
      <c r="AD107" s="27"/>
      <c r="AE107" s="27"/>
      <c r="AF107" s="25"/>
      <c r="AG107" s="34"/>
      <c r="AH107" s="34"/>
      <c r="AI107" s="34"/>
      <c r="AJ107" s="27"/>
      <c r="AK107" s="25"/>
      <c r="AL107" s="34"/>
      <c r="AM107" s="34"/>
      <c r="AN107" s="34"/>
      <c r="AO107" s="27"/>
      <c r="AP107" s="25"/>
      <c r="AQ107" s="34"/>
      <c r="AR107" s="34"/>
      <c r="AS107" s="34"/>
      <c r="AT107" s="34"/>
      <c r="AU107" s="25"/>
      <c r="AV107" s="27"/>
      <c r="AW107" s="27"/>
      <c r="AX107" s="27"/>
      <c r="AY107" s="27"/>
      <c r="AZ107" s="25"/>
      <c r="BA107" s="27"/>
      <c r="BB107" s="27"/>
      <c r="BC107" s="27"/>
      <c r="BD107" s="27"/>
      <c r="BE107" s="27"/>
    </row>
    <row r="108" spans="1:57" ht="24" hidden="1" customHeight="1">
      <c r="A108" s="35"/>
      <c r="B108" s="33"/>
      <c r="C108" s="34"/>
      <c r="D108" s="34"/>
      <c r="E108" s="34"/>
      <c r="F108" s="34"/>
      <c r="G108" s="25"/>
      <c r="H108" s="34"/>
      <c r="I108" s="34"/>
      <c r="J108" s="34"/>
      <c r="K108" s="27"/>
      <c r="L108" s="25"/>
      <c r="M108" s="34"/>
      <c r="N108" s="34"/>
      <c r="O108" s="34"/>
      <c r="P108" s="27"/>
      <c r="Q108" s="25"/>
      <c r="R108" s="34"/>
      <c r="S108" s="34"/>
      <c r="T108" s="34"/>
      <c r="U108" s="27"/>
      <c r="V108" s="25"/>
      <c r="W108" s="34"/>
      <c r="X108" s="34"/>
      <c r="Y108" s="34"/>
      <c r="Z108" s="27"/>
      <c r="AA108" s="25"/>
      <c r="AB108" s="27"/>
      <c r="AC108" s="27"/>
      <c r="AD108" s="27"/>
      <c r="AE108" s="27"/>
      <c r="AF108" s="25"/>
      <c r="AG108" s="34"/>
      <c r="AH108" s="34"/>
      <c r="AI108" s="34"/>
      <c r="AJ108" s="27"/>
      <c r="AK108" s="25"/>
      <c r="AL108" s="34"/>
      <c r="AM108" s="34"/>
      <c r="AN108" s="34"/>
      <c r="AO108" s="27"/>
      <c r="AP108" s="25"/>
      <c r="AQ108" s="34"/>
      <c r="AR108" s="34"/>
      <c r="AS108" s="34"/>
      <c r="AT108" s="34"/>
      <c r="AU108" s="25"/>
      <c r="AV108" s="27"/>
      <c r="AW108" s="27"/>
      <c r="AX108" s="27"/>
      <c r="AY108" s="27"/>
      <c r="AZ108" s="25"/>
      <c r="BA108" s="27"/>
      <c r="BB108" s="27"/>
      <c r="BC108" s="27"/>
      <c r="BD108" s="27"/>
      <c r="BE108" s="27"/>
    </row>
    <row r="109" spans="1:57" ht="37.5" hidden="1" customHeight="1">
      <c r="A109" s="35"/>
      <c r="B109" s="33"/>
      <c r="C109" s="34"/>
      <c r="D109" s="34"/>
      <c r="E109" s="34"/>
      <c r="F109" s="34"/>
      <c r="G109" s="25"/>
      <c r="H109" s="34"/>
      <c r="I109" s="34"/>
      <c r="J109" s="34"/>
      <c r="K109" s="27"/>
      <c r="L109" s="25"/>
      <c r="M109" s="34"/>
      <c r="N109" s="34"/>
      <c r="O109" s="34"/>
      <c r="P109" s="27"/>
      <c r="Q109" s="25"/>
      <c r="R109" s="34"/>
      <c r="S109" s="34"/>
      <c r="T109" s="34"/>
      <c r="U109" s="27"/>
      <c r="V109" s="25"/>
      <c r="W109" s="34"/>
      <c r="X109" s="34"/>
      <c r="Y109" s="34"/>
      <c r="Z109" s="27"/>
      <c r="AA109" s="25"/>
      <c r="AB109" s="27"/>
      <c r="AC109" s="27"/>
      <c r="AD109" s="27"/>
      <c r="AE109" s="27"/>
      <c r="AF109" s="25"/>
      <c r="AG109" s="34"/>
      <c r="AH109" s="34"/>
      <c r="AI109" s="34"/>
      <c r="AJ109" s="27"/>
      <c r="AK109" s="25"/>
      <c r="AL109" s="34"/>
      <c r="AM109" s="34"/>
      <c r="AN109" s="34"/>
      <c r="AO109" s="27"/>
      <c r="AP109" s="25"/>
      <c r="AQ109" s="34"/>
      <c r="AR109" s="34"/>
      <c r="AS109" s="34"/>
      <c r="AT109" s="34"/>
      <c r="AU109" s="25"/>
      <c r="AV109" s="27"/>
      <c r="AW109" s="27"/>
      <c r="AX109" s="27"/>
      <c r="AY109" s="27"/>
      <c r="AZ109" s="25"/>
      <c r="BA109" s="27"/>
      <c r="BB109" s="27"/>
      <c r="BC109" s="27"/>
      <c r="BD109" s="27"/>
      <c r="BE109" s="27"/>
    </row>
    <row r="110" spans="1:57" ht="24" hidden="1" customHeight="1">
      <c r="A110" s="35"/>
      <c r="B110" s="33"/>
      <c r="C110" s="34"/>
      <c r="D110" s="34"/>
      <c r="E110" s="34"/>
      <c r="F110" s="34"/>
      <c r="G110" s="25"/>
      <c r="H110" s="34"/>
      <c r="I110" s="34"/>
      <c r="J110" s="34"/>
      <c r="K110" s="27"/>
      <c r="L110" s="25"/>
      <c r="M110" s="34"/>
      <c r="N110" s="34"/>
      <c r="O110" s="34"/>
      <c r="P110" s="27"/>
      <c r="Q110" s="25"/>
      <c r="R110" s="34"/>
      <c r="S110" s="34"/>
      <c r="T110" s="34"/>
      <c r="U110" s="27"/>
      <c r="V110" s="25"/>
      <c r="W110" s="34"/>
      <c r="X110" s="34"/>
      <c r="Y110" s="34"/>
      <c r="Z110" s="27"/>
      <c r="AA110" s="25"/>
      <c r="AB110" s="27"/>
      <c r="AC110" s="27"/>
      <c r="AD110" s="27"/>
      <c r="AE110" s="27"/>
      <c r="AF110" s="25"/>
      <c r="AG110" s="34"/>
      <c r="AH110" s="34"/>
      <c r="AI110" s="34"/>
      <c r="AJ110" s="27"/>
      <c r="AK110" s="25"/>
      <c r="AL110" s="34"/>
      <c r="AM110" s="34"/>
      <c r="AN110" s="34"/>
      <c r="AO110" s="27"/>
      <c r="AP110" s="25"/>
      <c r="AQ110" s="34"/>
      <c r="AR110" s="34"/>
      <c r="AS110" s="34"/>
      <c r="AT110" s="34"/>
      <c r="AU110" s="25"/>
      <c r="AV110" s="27"/>
      <c r="AW110" s="27"/>
      <c r="AX110" s="27"/>
      <c r="AY110" s="27"/>
      <c r="AZ110" s="25"/>
      <c r="BA110" s="27"/>
      <c r="BB110" s="27"/>
      <c r="BC110" s="27"/>
      <c r="BD110" s="27"/>
      <c r="BE110" s="27"/>
    </row>
    <row r="111" spans="1:57" ht="51" hidden="1" customHeight="1">
      <c r="A111" s="35"/>
      <c r="B111" s="33"/>
      <c r="C111" s="34"/>
      <c r="D111" s="34"/>
      <c r="E111" s="34"/>
      <c r="F111" s="34"/>
      <c r="G111" s="25"/>
      <c r="H111" s="34"/>
      <c r="I111" s="34"/>
      <c r="J111" s="34"/>
      <c r="K111" s="27"/>
      <c r="L111" s="25"/>
      <c r="M111" s="34"/>
      <c r="N111" s="34"/>
      <c r="O111" s="34"/>
      <c r="P111" s="27"/>
      <c r="Q111" s="25"/>
      <c r="R111" s="34"/>
      <c r="S111" s="34"/>
      <c r="T111" s="34"/>
      <c r="U111" s="27"/>
      <c r="V111" s="25"/>
      <c r="W111" s="34"/>
      <c r="X111" s="34"/>
      <c r="Y111" s="34"/>
      <c r="Z111" s="27"/>
      <c r="AA111" s="25"/>
      <c r="AB111" s="27"/>
      <c r="AC111" s="27"/>
      <c r="AD111" s="27"/>
      <c r="AE111" s="27"/>
      <c r="AF111" s="25"/>
      <c r="AG111" s="34"/>
      <c r="AH111" s="34"/>
      <c r="AI111" s="34"/>
      <c r="AJ111" s="27"/>
      <c r="AK111" s="25"/>
      <c r="AL111" s="34"/>
      <c r="AM111" s="34"/>
      <c r="AN111" s="34"/>
      <c r="AO111" s="27"/>
      <c r="AP111" s="25"/>
      <c r="AQ111" s="34"/>
      <c r="AR111" s="34"/>
      <c r="AS111" s="34"/>
      <c r="AT111" s="34"/>
      <c r="AU111" s="25"/>
      <c r="AV111" s="27"/>
      <c r="AW111" s="27"/>
      <c r="AX111" s="27"/>
      <c r="AY111" s="27"/>
      <c r="AZ111" s="25"/>
      <c r="BA111" s="27"/>
      <c r="BB111" s="27"/>
      <c r="BC111" s="27"/>
      <c r="BD111" s="27"/>
      <c r="BE111" s="27"/>
    </row>
    <row r="112" spans="1:57" ht="14.25" hidden="1" customHeight="1">
      <c r="A112" s="35"/>
      <c r="B112" s="33"/>
      <c r="C112" s="34"/>
      <c r="D112" s="34"/>
      <c r="E112" s="34"/>
      <c r="F112" s="34"/>
      <c r="G112" s="25"/>
      <c r="H112" s="34"/>
      <c r="I112" s="34"/>
      <c r="J112" s="34"/>
      <c r="K112" s="27"/>
      <c r="L112" s="25"/>
      <c r="M112" s="34"/>
      <c r="N112" s="34"/>
      <c r="O112" s="34"/>
      <c r="P112" s="27"/>
      <c r="Q112" s="25"/>
      <c r="R112" s="34"/>
      <c r="S112" s="34"/>
      <c r="T112" s="34"/>
      <c r="U112" s="27"/>
      <c r="V112" s="25"/>
      <c r="W112" s="34"/>
      <c r="X112" s="34"/>
      <c r="Y112" s="34"/>
      <c r="Z112" s="27"/>
      <c r="AA112" s="25"/>
      <c r="AB112" s="27"/>
      <c r="AC112" s="27"/>
      <c r="AD112" s="27"/>
      <c r="AE112" s="27"/>
      <c r="AF112" s="25"/>
      <c r="AG112" s="34"/>
      <c r="AH112" s="34"/>
      <c r="AI112" s="34"/>
      <c r="AJ112" s="27"/>
      <c r="AK112" s="25"/>
      <c r="AL112" s="34"/>
      <c r="AM112" s="34"/>
      <c r="AN112" s="34"/>
      <c r="AO112" s="27"/>
      <c r="AP112" s="25"/>
      <c r="AQ112" s="34"/>
      <c r="AR112" s="34"/>
      <c r="AS112" s="34"/>
      <c r="AT112" s="34"/>
      <c r="AU112" s="25"/>
      <c r="AV112" s="27"/>
      <c r="AW112" s="27"/>
      <c r="AX112" s="27"/>
      <c r="AY112" s="27"/>
      <c r="AZ112" s="25"/>
      <c r="BA112" s="27"/>
      <c r="BB112" s="27"/>
      <c r="BC112" s="27"/>
      <c r="BD112" s="27"/>
      <c r="BE112" s="27"/>
    </row>
    <row r="113" spans="1:59" ht="24" hidden="1" customHeight="1">
      <c r="A113" s="35"/>
      <c r="B113" s="33"/>
      <c r="C113" s="34"/>
      <c r="D113" s="34"/>
      <c r="E113" s="34"/>
      <c r="F113" s="34"/>
      <c r="G113" s="25"/>
      <c r="H113" s="34"/>
      <c r="I113" s="34"/>
      <c r="J113" s="34"/>
      <c r="K113" s="27"/>
      <c r="L113" s="25"/>
      <c r="M113" s="34"/>
      <c r="N113" s="34"/>
      <c r="O113" s="34"/>
      <c r="P113" s="27"/>
      <c r="Q113" s="25"/>
      <c r="R113" s="34"/>
      <c r="S113" s="34"/>
      <c r="T113" s="34"/>
      <c r="U113" s="27"/>
      <c r="V113" s="25"/>
      <c r="W113" s="34"/>
      <c r="X113" s="34"/>
      <c r="Y113" s="34"/>
      <c r="Z113" s="27"/>
      <c r="AA113" s="25"/>
      <c r="AB113" s="27"/>
      <c r="AC113" s="27"/>
      <c r="AD113" s="27"/>
      <c r="AE113" s="27"/>
      <c r="AF113" s="25"/>
      <c r="AG113" s="34"/>
      <c r="AH113" s="34"/>
      <c r="AI113" s="34"/>
      <c r="AJ113" s="27"/>
      <c r="AK113" s="25"/>
      <c r="AL113" s="34"/>
      <c r="AM113" s="34"/>
      <c r="AN113" s="34"/>
      <c r="AO113" s="27"/>
      <c r="AP113" s="25"/>
      <c r="AQ113" s="34"/>
      <c r="AR113" s="34"/>
      <c r="AS113" s="34"/>
      <c r="AT113" s="34"/>
      <c r="AU113" s="25"/>
      <c r="AV113" s="27"/>
      <c r="AW113" s="27"/>
      <c r="AX113" s="27"/>
      <c r="AY113" s="27"/>
      <c r="AZ113" s="25"/>
      <c r="BA113" s="27"/>
      <c r="BB113" s="27"/>
      <c r="BC113" s="27"/>
      <c r="BD113" s="27"/>
      <c r="BE113" s="27"/>
    </row>
    <row r="114" spans="1:59" ht="36" hidden="1" customHeight="1">
      <c r="A114" s="35"/>
      <c r="B114" s="33"/>
      <c r="C114" s="34"/>
      <c r="D114" s="34"/>
      <c r="E114" s="34"/>
      <c r="F114" s="34"/>
      <c r="G114" s="25"/>
      <c r="H114" s="34"/>
      <c r="I114" s="34"/>
      <c r="J114" s="34"/>
      <c r="K114" s="27"/>
      <c r="L114" s="25"/>
      <c r="M114" s="34"/>
      <c r="N114" s="34"/>
      <c r="O114" s="34"/>
      <c r="P114" s="27"/>
      <c r="Q114" s="25"/>
      <c r="R114" s="34"/>
      <c r="S114" s="34"/>
      <c r="T114" s="34"/>
      <c r="U114" s="27"/>
      <c r="V114" s="25"/>
      <c r="W114" s="34"/>
      <c r="X114" s="34"/>
      <c r="Y114" s="34"/>
      <c r="Z114" s="27"/>
      <c r="AA114" s="25"/>
      <c r="AB114" s="27"/>
      <c r="AC114" s="27"/>
      <c r="AD114" s="27"/>
      <c r="AE114" s="27"/>
      <c r="AF114" s="25"/>
      <c r="AG114" s="34"/>
      <c r="AH114" s="34"/>
      <c r="AI114" s="34"/>
      <c r="AJ114" s="27"/>
      <c r="AK114" s="25"/>
      <c r="AL114" s="34"/>
      <c r="AM114" s="34"/>
      <c r="AN114" s="34"/>
      <c r="AO114" s="27"/>
      <c r="AP114" s="25"/>
      <c r="AQ114" s="34"/>
      <c r="AR114" s="34"/>
      <c r="AS114" s="34"/>
      <c r="AT114" s="34"/>
      <c r="AU114" s="25"/>
      <c r="AV114" s="27"/>
      <c r="AW114" s="27"/>
      <c r="AX114" s="27"/>
      <c r="AY114" s="27"/>
      <c r="AZ114" s="25"/>
      <c r="BA114" s="27"/>
      <c r="BB114" s="27"/>
      <c r="BC114" s="27"/>
      <c r="BD114" s="27"/>
      <c r="BE114" s="27"/>
    </row>
    <row r="115" spans="1:59" ht="24" hidden="1" customHeight="1">
      <c r="A115" s="35"/>
      <c r="B115" s="33"/>
      <c r="C115" s="26"/>
      <c r="D115" s="26"/>
      <c r="E115" s="26"/>
      <c r="F115" s="26"/>
      <c r="G115" s="25"/>
      <c r="H115" s="26"/>
      <c r="I115" s="26"/>
      <c r="J115" s="26"/>
      <c r="K115" s="27"/>
      <c r="L115" s="25"/>
      <c r="M115" s="26"/>
      <c r="N115" s="26"/>
      <c r="O115" s="26"/>
      <c r="P115" s="27"/>
      <c r="Q115" s="25"/>
      <c r="R115" s="26"/>
      <c r="S115" s="26"/>
      <c r="T115" s="26"/>
      <c r="U115" s="27"/>
      <c r="V115" s="25"/>
      <c r="W115" s="26"/>
      <c r="X115" s="26"/>
      <c r="Y115" s="26"/>
      <c r="Z115" s="27"/>
      <c r="AA115" s="25"/>
      <c r="AB115" s="27"/>
      <c r="AC115" s="27"/>
      <c r="AD115" s="27"/>
      <c r="AE115" s="27"/>
      <c r="AF115" s="25"/>
      <c r="AG115" s="34"/>
      <c r="AH115" s="34"/>
      <c r="AI115" s="34"/>
      <c r="AJ115" s="27"/>
      <c r="AK115" s="25"/>
      <c r="AL115" s="34"/>
      <c r="AM115" s="34"/>
      <c r="AN115" s="34"/>
      <c r="AO115" s="27"/>
      <c r="AP115" s="25"/>
      <c r="AQ115" s="26"/>
      <c r="AR115" s="26"/>
      <c r="AS115" s="26"/>
      <c r="AT115" s="26"/>
      <c r="AU115" s="25"/>
      <c r="AV115" s="27"/>
      <c r="AW115" s="27"/>
      <c r="AX115" s="27"/>
      <c r="AY115" s="27"/>
      <c r="AZ115" s="25"/>
      <c r="BA115" s="27"/>
      <c r="BB115" s="27"/>
      <c r="BC115" s="27"/>
      <c r="BD115" s="27"/>
      <c r="BE115" s="27"/>
    </row>
    <row r="116" spans="1:59" ht="24" hidden="1" customHeight="1">
      <c r="A116" s="35"/>
      <c r="B116" s="33"/>
      <c r="C116" s="26"/>
      <c r="D116" s="26"/>
      <c r="E116" s="26"/>
      <c r="F116" s="26"/>
      <c r="G116" s="25"/>
      <c r="H116" s="26"/>
      <c r="I116" s="26"/>
      <c r="J116" s="26"/>
      <c r="K116" s="27"/>
      <c r="L116" s="25"/>
      <c r="M116" s="26"/>
      <c r="N116" s="26"/>
      <c r="O116" s="26"/>
      <c r="P116" s="27"/>
      <c r="Q116" s="25"/>
      <c r="R116" s="26"/>
      <c r="S116" s="26"/>
      <c r="T116" s="26"/>
      <c r="U116" s="27"/>
      <c r="V116" s="25"/>
      <c r="W116" s="26"/>
      <c r="X116" s="26"/>
      <c r="Y116" s="26"/>
      <c r="Z116" s="27"/>
      <c r="AA116" s="25"/>
      <c r="AB116" s="27"/>
      <c r="AC116" s="27"/>
      <c r="AD116" s="27"/>
      <c r="AE116" s="27"/>
      <c r="AF116" s="25"/>
      <c r="AG116" s="34"/>
      <c r="AH116" s="34"/>
      <c r="AI116" s="34"/>
      <c r="AJ116" s="27"/>
      <c r="AK116" s="25"/>
      <c r="AL116" s="34"/>
      <c r="AM116" s="34"/>
      <c r="AN116" s="34"/>
      <c r="AO116" s="27"/>
      <c r="AP116" s="25"/>
      <c r="AQ116" s="26"/>
      <c r="AR116" s="26"/>
      <c r="AS116" s="26"/>
      <c r="AT116" s="26"/>
      <c r="AU116" s="25"/>
      <c r="AV116" s="27"/>
      <c r="AW116" s="27"/>
      <c r="AX116" s="27"/>
      <c r="AY116" s="27"/>
      <c r="AZ116" s="25"/>
      <c r="BA116" s="27"/>
      <c r="BB116" s="27"/>
      <c r="BC116" s="27"/>
      <c r="BD116" s="27"/>
      <c r="BE116" s="27"/>
    </row>
    <row r="117" spans="1:59" ht="6" hidden="1" customHeight="1" thickBot="1">
      <c r="A117" s="6"/>
      <c r="B117" s="4"/>
      <c r="C117" s="26"/>
      <c r="D117" s="26"/>
      <c r="E117" s="26"/>
      <c r="F117" s="26"/>
      <c r="G117" s="25"/>
      <c r="H117" s="26"/>
      <c r="I117" s="26"/>
      <c r="J117" s="26"/>
      <c r="K117" s="26"/>
      <c r="L117" s="25"/>
      <c r="M117" s="26"/>
      <c r="N117" s="26"/>
      <c r="O117" s="26"/>
      <c r="P117" s="26"/>
      <c r="Q117" s="25"/>
      <c r="R117" s="26"/>
      <c r="S117" s="26"/>
      <c r="T117" s="26"/>
      <c r="U117" s="26"/>
      <c r="V117" s="25"/>
      <c r="W117" s="26"/>
      <c r="X117" s="26"/>
      <c r="Y117" s="26"/>
      <c r="Z117" s="26"/>
      <c r="AA117" s="25"/>
      <c r="AB117" s="27"/>
      <c r="AC117" s="27"/>
      <c r="AD117" s="27"/>
      <c r="AE117" s="27"/>
      <c r="AF117" s="25"/>
      <c r="AG117" s="26"/>
      <c r="AH117" s="26"/>
      <c r="AI117" s="60"/>
      <c r="AJ117" s="26"/>
      <c r="AK117" s="25"/>
      <c r="AL117" s="26"/>
      <c r="AM117" s="26"/>
      <c r="AN117" s="26"/>
      <c r="AO117" s="26"/>
      <c r="AP117" s="25"/>
      <c r="AQ117" s="26"/>
      <c r="AR117" s="26"/>
      <c r="AS117" s="26"/>
      <c r="AT117" s="26"/>
      <c r="AU117" s="25"/>
      <c r="AV117" s="26"/>
      <c r="AW117" s="26"/>
      <c r="AX117" s="26"/>
      <c r="AY117" s="26"/>
      <c r="AZ117" s="25"/>
      <c r="BA117" s="27"/>
      <c r="BB117" s="27"/>
      <c r="BC117" s="27"/>
      <c r="BD117" s="27"/>
      <c r="BE117" s="27"/>
    </row>
    <row r="118" spans="1:59" ht="14.25" hidden="1" thickBot="1">
      <c r="A118" s="9"/>
      <c r="B118" s="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61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G118" s="101"/>
    </row>
    <row r="119" spans="1:59" ht="14.25" hidden="1" thickBot="1">
      <c r="G119" s="101"/>
      <c r="H119" s="101"/>
    </row>
    <row r="120" spans="1:59" ht="14.25" hidden="1" thickBot="1">
      <c r="A120" s="183" t="s">
        <v>14</v>
      </c>
      <c r="B120" s="184" t="s">
        <v>15</v>
      </c>
      <c r="C120" s="185" t="s">
        <v>19</v>
      </c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7"/>
    </row>
    <row r="121" spans="1:59" ht="12.75" hidden="1" customHeight="1" thickBot="1">
      <c r="A121" s="183"/>
      <c r="B121" s="184"/>
      <c r="C121" s="188" t="s">
        <v>13</v>
      </c>
      <c r="D121" s="189"/>
      <c r="E121" s="189"/>
      <c r="F121" s="189"/>
      <c r="G121" s="190"/>
      <c r="H121" s="195" t="s">
        <v>49</v>
      </c>
      <c r="I121" s="196"/>
      <c r="J121" s="196"/>
      <c r="K121" s="196"/>
      <c r="L121" s="196"/>
      <c r="M121" s="196"/>
      <c r="N121" s="196"/>
      <c r="O121" s="196"/>
      <c r="P121" s="196"/>
      <c r="Q121" s="197"/>
      <c r="R121" s="195" t="s">
        <v>50</v>
      </c>
      <c r="S121" s="196"/>
      <c r="T121" s="196"/>
      <c r="U121" s="196"/>
      <c r="V121" s="196"/>
      <c r="W121" s="196"/>
      <c r="X121" s="196"/>
      <c r="Y121" s="196"/>
      <c r="Z121" s="196"/>
      <c r="AA121" s="197"/>
      <c r="AB121" s="188" t="s">
        <v>24</v>
      </c>
      <c r="AC121" s="189"/>
      <c r="AD121" s="189"/>
      <c r="AE121" s="189"/>
      <c r="AF121" s="190"/>
      <c r="AG121" s="188" t="s">
        <v>12</v>
      </c>
      <c r="AH121" s="189"/>
      <c r="AI121" s="189"/>
      <c r="AJ121" s="189"/>
      <c r="AK121" s="190"/>
      <c r="AL121" s="188" t="s">
        <v>7</v>
      </c>
      <c r="AM121" s="189"/>
      <c r="AN121" s="189"/>
      <c r="AO121" s="189"/>
      <c r="AP121" s="190"/>
      <c r="AQ121" s="188" t="s">
        <v>1</v>
      </c>
      <c r="AR121" s="189"/>
      <c r="AS121" s="189"/>
      <c r="AT121" s="189"/>
      <c r="AU121" s="190"/>
      <c r="AV121" s="188" t="s">
        <v>11</v>
      </c>
      <c r="AW121" s="189"/>
      <c r="AX121" s="189"/>
      <c r="AY121" s="189"/>
      <c r="AZ121" s="190"/>
      <c r="BA121" s="188" t="s">
        <v>36</v>
      </c>
      <c r="BB121" s="189"/>
      <c r="BC121" s="189"/>
      <c r="BD121" s="189"/>
      <c r="BE121" s="190"/>
    </row>
    <row r="122" spans="1:59" ht="12.75" hidden="1" customHeight="1" thickBot="1">
      <c r="A122" s="183"/>
      <c r="B122" s="184"/>
      <c r="C122" s="191"/>
      <c r="D122" s="192"/>
      <c r="E122" s="192"/>
      <c r="F122" s="192"/>
      <c r="G122" s="193"/>
      <c r="H122" s="195" t="s">
        <v>4</v>
      </c>
      <c r="I122" s="196"/>
      <c r="J122" s="196"/>
      <c r="K122" s="196"/>
      <c r="L122" s="197"/>
      <c r="M122" s="195" t="s">
        <v>5</v>
      </c>
      <c r="N122" s="196"/>
      <c r="O122" s="196"/>
      <c r="P122" s="196"/>
      <c r="Q122" s="197"/>
      <c r="R122" s="195" t="s">
        <v>4</v>
      </c>
      <c r="S122" s="196"/>
      <c r="T122" s="196"/>
      <c r="U122" s="196"/>
      <c r="V122" s="197"/>
      <c r="W122" s="195" t="s">
        <v>5</v>
      </c>
      <c r="X122" s="196"/>
      <c r="Y122" s="196"/>
      <c r="Z122" s="196"/>
      <c r="AA122" s="197"/>
      <c r="AB122" s="191"/>
      <c r="AC122" s="192"/>
      <c r="AD122" s="192"/>
      <c r="AE122" s="192"/>
      <c r="AF122" s="193"/>
      <c r="AG122" s="191"/>
      <c r="AH122" s="192"/>
      <c r="AI122" s="192"/>
      <c r="AJ122" s="192"/>
      <c r="AK122" s="193"/>
      <c r="AL122" s="191"/>
      <c r="AM122" s="192"/>
      <c r="AN122" s="192"/>
      <c r="AO122" s="192"/>
      <c r="AP122" s="193"/>
      <c r="AQ122" s="191"/>
      <c r="AR122" s="192"/>
      <c r="AS122" s="192"/>
      <c r="AT122" s="192"/>
      <c r="AU122" s="193"/>
      <c r="AV122" s="191"/>
      <c r="AW122" s="192"/>
      <c r="AX122" s="192"/>
      <c r="AY122" s="192"/>
      <c r="AZ122" s="193"/>
      <c r="BA122" s="191"/>
      <c r="BB122" s="192"/>
      <c r="BC122" s="192"/>
      <c r="BD122" s="192"/>
      <c r="BE122" s="193"/>
    </row>
    <row r="123" spans="1:59" ht="18" hidden="1" customHeight="1" thickBot="1">
      <c r="A123" s="183"/>
      <c r="B123" s="184"/>
      <c r="C123" s="8" t="s">
        <v>20</v>
      </c>
      <c r="D123" s="8" t="s">
        <v>21</v>
      </c>
      <c r="E123" s="8" t="s">
        <v>22</v>
      </c>
      <c r="F123" s="8" t="s">
        <v>23</v>
      </c>
      <c r="G123" s="8" t="s">
        <v>0</v>
      </c>
      <c r="H123" s="8" t="s">
        <v>20</v>
      </c>
      <c r="I123" s="8" t="s">
        <v>21</v>
      </c>
      <c r="J123" s="8" t="s">
        <v>22</v>
      </c>
      <c r="K123" s="8" t="s">
        <v>23</v>
      </c>
      <c r="L123" s="8" t="s">
        <v>0</v>
      </c>
      <c r="M123" s="8" t="s">
        <v>20</v>
      </c>
      <c r="N123" s="8" t="s">
        <v>21</v>
      </c>
      <c r="O123" s="8" t="s">
        <v>22</v>
      </c>
      <c r="P123" s="8" t="s">
        <v>23</v>
      </c>
      <c r="Q123" s="8" t="s">
        <v>0</v>
      </c>
      <c r="R123" s="8" t="s">
        <v>20</v>
      </c>
      <c r="S123" s="8" t="s">
        <v>21</v>
      </c>
      <c r="T123" s="8" t="s">
        <v>22</v>
      </c>
      <c r="U123" s="8" t="s">
        <v>23</v>
      </c>
      <c r="V123" s="8" t="s">
        <v>0</v>
      </c>
      <c r="W123" s="8" t="s">
        <v>20</v>
      </c>
      <c r="X123" s="8" t="s">
        <v>21</v>
      </c>
      <c r="Y123" s="8" t="s">
        <v>22</v>
      </c>
      <c r="Z123" s="8" t="s">
        <v>23</v>
      </c>
      <c r="AA123" s="8" t="s">
        <v>0</v>
      </c>
      <c r="AB123" s="8" t="s">
        <v>20</v>
      </c>
      <c r="AC123" s="8" t="s">
        <v>21</v>
      </c>
      <c r="AD123" s="8" t="s">
        <v>22</v>
      </c>
      <c r="AE123" s="8" t="s">
        <v>23</v>
      </c>
      <c r="AF123" s="8" t="s">
        <v>0</v>
      </c>
      <c r="AG123" s="8" t="s">
        <v>20</v>
      </c>
      <c r="AH123" s="8" t="s">
        <v>21</v>
      </c>
      <c r="AI123" s="8" t="s">
        <v>22</v>
      </c>
      <c r="AJ123" s="8" t="s">
        <v>23</v>
      </c>
      <c r="AK123" s="8" t="s">
        <v>0</v>
      </c>
      <c r="AL123" s="8" t="s">
        <v>20</v>
      </c>
      <c r="AM123" s="8" t="s">
        <v>21</v>
      </c>
      <c r="AN123" s="8" t="s">
        <v>22</v>
      </c>
      <c r="AO123" s="8" t="s">
        <v>23</v>
      </c>
      <c r="AP123" s="8" t="s">
        <v>0</v>
      </c>
      <c r="AQ123" s="8" t="s">
        <v>20</v>
      </c>
      <c r="AR123" s="8" t="s">
        <v>21</v>
      </c>
      <c r="AS123" s="8" t="s">
        <v>22</v>
      </c>
      <c r="AT123" s="8" t="s">
        <v>23</v>
      </c>
      <c r="AU123" s="8" t="s">
        <v>0</v>
      </c>
      <c r="AV123" s="8" t="s">
        <v>20</v>
      </c>
      <c r="AW123" s="8" t="s">
        <v>21</v>
      </c>
      <c r="AX123" s="8" t="s">
        <v>22</v>
      </c>
      <c r="AY123" s="8" t="s">
        <v>23</v>
      </c>
      <c r="AZ123" s="8" t="s">
        <v>0</v>
      </c>
      <c r="BA123" s="8" t="s">
        <v>20</v>
      </c>
      <c r="BB123" s="8" t="s">
        <v>21</v>
      </c>
      <c r="BC123" s="8" t="s">
        <v>22</v>
      </c>
      <c r="BD123" s="8" t="s">
        <v>23</v>
      </c>
      <c r="BE123" s="8" t="s">
        <v>0</v>
      </c>
    </row>
    <row r="124" spans="1:59" ht="15" hidden="1" customHeight="1">
      <c r="A124" s="35"/>
      <c r="B124" s="33"/>
      <c r="C124" s="27"/>
      <c r="D124" s="27"/>
      <c r="E124" s="59"/>
      <c r="F124" s="27"/>
      <c r="G124" s="25"/>
      <c r="H124" s="27"/>
      <c r="I124" s="27"/>
      <c r="J124" s="27"/>
      <c r="K124" s="27"/>
      <c r="L124" s="25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5"/>
      <c r="AG124" s="27"/>
      <c r="AH124" s="27"/>
      <c r="AI124" s="27"/>
      <c r="AJ124" s="27"/>
      <c r="AK124" s="25"/>
      <c r="AL124" s="27"/>
      <c r="AM124" s="27"/>
      <c r="AN124" s="27"/>
      <c r="AO124" s="27"/>
      <c r="AP124" s="25"/>
      <c r="AQ124" s="27"/>
      <c r="AR124" s="27"/>
      <c r="AS124" s="27"/>
      <c r="AT124" s="27"/>
      <c r="AU124" s="25"/>
      <c r="AV124" s="27"/>
      <c r="AW124" s="27"/>
      <c r="AX124" s="27"/>
      <c r="AY124" s="27"/>
      <c r="AZ124" s="25"/>
      <c r="BA124" s="27"/>
      <c r="BB124" s="27"/>
      <c r="BC124" s="27"/>
      <c r="BD124" s="27"/>
      <c r="BE124" s="27"/>
    </row>
    <row r="125" spans="1:59" ht="15" hidden="1" customHeight="1">
      <c r="A125" s="35"/>
      <c r="B125" s="33"/>
      <c r="C125" s="27"/>
      <c r="D125" s="27"/>
      <c r="E125" s="59"/>
      <c r="F125" s="27"/>
      <c r="G125" s="25"/>
      <c r="H125" s="27"/>
      <c r="I125" s="27"/>
      <c r="J125" s="27"/>
      <c r="K125" s="27"/>
      <c r="L125" s="25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5"/>
      <c r="AG125" s="27"/>
      <c r="AH125" s="27"/>
      <c r="AI125" s="27"/>
      <c r="AJ125" s="27"/>
      <c r="AK125" s="25"/>
      <c r="AL125" s="27"/>
      <c r="AM125" s="27"/>
      <c r="AN125" s="27"/>
      <c r="AO125" s="27"/>
      <c r="AP125" s="25"/>
      <c r="AQ125" s="27"/>
      <c r="AR125" s="27"/>
      <c r="AS125" s="27"/>
      <c r="AT125" s="27"/>
      <c r="AU125" s="25"/>
      <c r="AV125" s="27"/>
      <c r="AW125" s="27"/>
      <c r="AX125" s="27"/>
      <c r="AY125" s="27"/>
      <c r="AZ125" s="25"/>
      <c r="BA125" s="27"/>
      <c r="BB125" s="27"/>
      <c r="BC125" s="27"/>
      <c r="BD125" s="27"/>
      <c r="BE125" s="27"/>
    </row>
    <row r="126" spans="1:59" ht="15" hidden="1" customHeight="1">
      <c r="A126" s="35"/>
      <c r="B126" s="33"/>
      <c r="C126" s="27"/>
      <c r="D126" s="27"/>
      <c r="E126" s="59"/>
      <c r="F126" s="27"/>
      <c r="G126" s="25"/>
      <c r="H126" s="27"/>
      <c r="I126" s="27"/>
      <c r="J126" s="27"/>
      <c r="K126" s="27"/>
      <c r="L126" s="25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5"/>
      <c r="AG126" s="27"/>
      <c r="AH126" s="27"/>
      <c r="AI126" s="27"/>
      <c r="AJ126" s="27"/>
      <c r="AK126" s="25"/>
      <c r="AL126" s="27"/>
      <c r="AM126" s="27"/>
      <c r="AN126" s="27"/>
      <c r="AO126" s="27"/>
      <c r="AP126" s="25"/>
      <c r="AQ126" s="27"/>
      <c r="AR126" s="27"/>
      <c r="AS126" s="27"/>
      <c r="AT126" s="27"/>
      <c r="AU126" s="25"/>
      <c r="AV126" s="27"/>
      <c r="AW126" s="27"/>
      <c r="AX126" s="27"/>
      <c r="AY126" s="27"/>
      <c r="AZ126" s="25"/>
      <c r="BA126" s="27"/>
      <c r="BB126" s="27"/>
      <c r="BC126" s="27"/>
      <c r="BD126" s="27"/>
      <c r="BE126" s="27"/>
    </row>
    <row r="127" spans="1:59" ht="24" hidden="1" customHeight="1">
      <c r="A127" s="35"/>
      <c r="B127" s="33"/>
      <c r="C127" s="27"/>
      <c r="D127" s="27"/>
      <c r="E127" s="59"/>
      <c r="F127" s="27"/>
      <c r="G127" s="25"/>
      <c r="H127" s="27"/>
      <c r="I127" s="27"/>
      <c r="J127" s="27"/>
      <c r="K127" s="27"/>
      <c r="L127" s="25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5"/>
      <c r="AG127" s="27"/>
      <c r="AH127" s="27"/>
      <c r="AI127" s="27"/>
      <c r="AJ127" s="27"/>
      <c r="AK127" s="25"/>
      <c r="AL127" s="27"/>
      <c r="AM127" s="27"/>
      <c r="AN127" s="27"/>
      <c r="AO127" s="27"/>
      <c r="AP127" s="25"/>
      <c r="AQ127" s="27"/>
      <c r="AR127" s="27"/>
      <c r="AS127" s="27"/>
      <c r="AT127" s="27"/>
      <c r="AU127" s="25"/>
      <c r="AV127" s="27"/>
      <c r="AW127" s="27"/>
      <c r="AX127" s="27"/>
      <c r="AY127" s="27"/>
      <c r="AZ127" s="25"/>
      <c r="BA127" s="27"/>
      <c r="BB127" s="27"/>
      <c r="BC127" s="27"/>
      <c r="BD127" s="27"/>
      <c r="BE127" s="27"/>
    </row>
    <row r="128" spans="1:59" ht="24" hidden="1" customHeight="1">
      <c r="A128" s="35"/>
      <c r="B128" s="33"/>
      <c r="C128" s="27"/>
      <c r="D128" s="27"/>
      <c r="E128" s="27"/>
      <c r="F128" s="27"/>
      <c r="G128" s="25"/>
      <c r="H128" s="27"/>
      <c r="I128" s="27"/>
      <c r="J128" s="27"/>
      <c r="K128" s="27"/>
      <c r="L128" s="25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5"/>
      <c r="AG128" s="27"/>
      <c r="AH128" s="27"/>
      <c r="AI128" s="27"/>
      <c r="AJ128" s="27"/>
      <c r="AK128" s="25"/>
      <c r="AL128" s="27"/>
      <c r="AM128" s="27"/>
      <c r="AN128" s="27"/>
      <c r="AO128" s="27"/>
      <c r="AP128" s="25"/>
      <c r="AQ128" s="27"/>
      <c r="AR128" s="27"/>
      <c r="AS128" s="27"/>
      <c r="AT128" s="27"/>
      <c r="AU128" s="25"/>
      <c r="AV128" s="27"/>
      <c r="AW128" s="27"/>
      <c r="AX128" s="27"/>
      <c r="AY128" s="27"/>
      <c r="AZ128" s="25"/>
      <c r="BA128" s="27"/>
      <c r="BB128" s="27"/>
      <c r="BC128" s="27"/>
      <c r="BD128" s="27"/>
      <c r="BE128" s="27"/>
    </row>
    <row r="129" spans="1:57" ht="24" hidden="1" customHeight="1">
      <c r="A129" s="35"/>
      <c r="B129" s="33"/>
      <c r="C129" s="27"/>
      <c r="D129" s="27"/>
      <c r="E129" s="27"/>
      <c r="F129" s="27"/>
      <c r="G129" s="25"/>
      <c r="H129" s="27"/>
      <c r="I129" s="27"/>
      <c r="J129" s="27"/>
      <c r="K129" s="27"/>
      <c r="L129" s="25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5"/>
      <c r="AG129" s="27"/>
      <c r="AH129" s="27"/>
      <c r="AI129" s="27"/>
      <c r="AJ129" s="27"/>
      <c r="AK129" s="25"/>
      <c r="AL129" s="27"/>
      <c r="AM129" s="27"/>
      <c r="AN129" s="27"/>
      <c r="AO129" s="27"/>
      <c r="AP129" s="25"/>
      <c r="AQ129" s="27"/>
      <c r="AR129" s="27"/>
      <c r="AS129" s="27"/>
      <c r="AT129" s="27"/>
      <c r="AU129" s="25"/>
      <c r="AV129" s="27"/>
      <c r="AW129" s="27"/>
      <c r="AX129" s="27"/>
      <c r="AY129" s="27"/>
      <c r="AZ129" s="25"/>
      <c r="BA129" s="27"/>
      <c r="BB129" s="27"/>
      <c r="BC129" s="27"/>
      <c r="BD129" s="27"/>
      <c r="BE129" s="27"/>
    </row>
    <row r="130" spans="1:57" ht="15" hidden="1" customHeight="1">
      <c r="A130" s="35"/>
      <c r="B130" s="33"/>
      <c r="C130" s="27"/>
      <c r="D130" s="27"/>
      <c r="E130" s="27"/>
      <c r="F130" s="27"/>
      <c r="G130" s="25"/>
      <c r="H130" s="27"/>
      <c r="I130" s="27"/>
      <c r="J130" s="27"/>
      <c r="K130" s="27"/>
      <c r="L130" s="25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5"/>
      <c r="AG130" s="27"/>
      <c r="AH130" s="27"/>
      <c r="AI130" s="27"/>
      <c r="AJ130" s="27"/>
      <c r="AK130" s="25"/>
      <c r="AL130" s="27"/>
      <c r="AM130" s="27"/>
      <c r="AN130" s="27"/>
      <c r="AO130" s="27"/>
      <c r="AP130" s="25"/>
      <c r="AQ130" s="27"/>
      <c r="AR130" s="27"/>
      <c r="AS130" s="27"/>
      <c r="AT130" s="27"/>
      <c r="AU130" s="25"/>
      <c r="AV130" s="27"/>
      <c r="AW130" s="27"/>
      <c r="AX130" s="27"/>
      <c r="AY130" s="27"/>
      <c r="AZ130" s="25"/>
      <c r="BA130" s="27"/>
      <c r="BB130" s="27"/>
      <c r="BC130" s="27"/>
      <c r="BD130" s="27"/>
      <c r="BE130" s="27"/>
    </row>
    <row r="131" spans="1:57" ht="15" hidden="1" customHeight="1">
      <c r="A131" s="35"/>
      <c r="B131" s="33"/>
      <c r="C131" s="27"/>
      <c r="D131" s="27"/>
      <c r="E131" s="27"/>
      <c r="F131" s="27"/>
      <c r="G131" s="25"/>
      <c r="H131" s="27"/>
      <c r="I131" s="27"/>
      <c r="J131" s="27"/>
      <c r="K131" s="27"/>
      <c r="L131" s="25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5"/>
      <c r="AG131" s="27"/>
      <c r="AH131" s="27"/>
      <c r="AI131" s="27"/>
      <c r="AJ131" s="27"/>
      <c r="AK131" s="25"/>
      <c r="AL131" s="27"/>
      <c r="AM131" s="27"/>
      <c r="AN131" s="27"/>
      <c r="AO131" s="27"/>
      <c r="AP131" s="25"/>
      <c r="AQ131" s="27"/>
      <c r="AR131" s="27"/>
      <c r="AS131" s="27"/>
      <c r="AT131" s="27"/>
      <c r="AU131" s="25"/>
      <c r="AV131" s="27"/>
      <c r="AW131" s="27"/>
      <c r="AX131" s="27"/>
      <c r="AY131" s="27"/>
      <c r="AZ131" s="25"/>
      <c r="BA131" s="27"/>
      <c r="BB131" s="27"/>
      <c r="BC131" s="27"/>
      <c r="BD131" s="27"/>
      <c r="BE131" s="27"/>
    </row>
    <row r="132" spans="1:57" ht="15" hidden="1" customHeight="1">
      <c r="A132" s="35"/>
      <c r="B132" s="33"/>
      <c r="C132" s="27"/>
      <c r="D132" s="27"/>
      <c r="E132" s="27"/>
      <c r="F132" s="27"/>
      <c r="G132" s="25"/>
      <c r="H132" s="27"/>
      <c r="I132" s="27"/>
      <c r="J132" s="27"/>
      <c r="K132" s="27"/>
      <c r="L132" s="25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5"/>
      <c r="AG132" s="27"/>
      <c r="AH132" s="27"/>
      <c r="AI132" s="27"/>
      <c r="AJ132" s="27"/>
      <c r="AK132" s="25"/>
      <c r="AL132" s="27"/>
      <c r="AM132" s="27"/>
      <c r="AN132" s="27"/>
      <c r="AO132" s="27"/>
      <c r="AP132" s="25"/>
      <c r="AQ132" s="27"/>
      <c r="AR132" s="27"/>
      <c r="AS132" s="27"/>
      <c r="AT132" s="27"/>
      <c r="AU132" s="25"/>
      <c r="AV132" s="27"/>
      <c r="AW132" s="27"/>
      <c r="AX132" s="27"/>
      <c r="AY132" s="27"/>
      <c r="AZ132" s="25"/>
      <c r="BA132" s="27"/>
      <c r="BB132" s="27"/>
      <c r="BC132" s="27"/>
      <c r="BD132" s="27"/>
      <c r="BE132" s="27"/>
    </row>
    <row r="133" spans="1:57" ht="24" hidden="1" customHeight="1">
      <c r="A133" s="35"/>
      <c r="B133" s="33"/>
      <c r="C133" s="27"/>
      <c r="D133" s="27"/>
      <c r="E133" s="27"/>
      <c r="F133" s="27"/>
      <c r="G133" s="25"/>
      <c r="H133" s="27"/>
      <c r="I133" s="27"/>
      <c r="J133" s="27"/>
      <c r="K133" s="27"/>
      <c r="L133" s="25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5"/>
      <c r="AG133" s="27"/>
      <c r="AH133" s="27"/>
      <c r="AI133" s="27"/>
      <c r="AJ133" s="27"/>
      <c r="AK133" s="25"/>
      <c r="AL133" s="27"/>
      <c r="AM133" s="27"/>
      <c r="AN133" s="27"/>
      <c r="AO133" s="27"/>
      <c r="AP133" s="25"/>
      <c r="AQ133" s="27"/>
      <c r="AR133" s="27"/>
      <c r="AS133" s="27"/>
      <c r="AT133" s="27"/>
      <c r="AU133" s="25"/>
      <c r="AV133" s="27"/>
      <c r="AW133" s="27"/>
      <c r="AX133" s="27"/>
      <c r="AY133" s="27"/>
      <c r="AZ133" s="25"/>
      <c r="BA133" s="27"/>
      <c r="BB133" s="27"/>
      <c r="BC133" s="27"/>
      <c r="BD133" s="27"/>
      <c r="BE133" s="27"/>
    </row>
    <row r="134" spans="1:57" ht="24" hidden="1" customHeight="1">
      <c r="A134" s="35"/>
      <c r="B134" s="33"/>
      <c r="C134" s="27"/>
      <c r="D134" s="27"/>
      <c r="E134" s="27"/>
      <c r="F134" s="27"/>
      <c r="G134" s="25"/>
      <c r="H134" s="27"/>
      <c r="I134" s="27"/>
      <c r="J134" s="27"/>
      <c r="K134" s="27"/>
      <c r="L134" s="25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5"/>
      <c r="AG134" s="27"/>
      <c r="AH134" s="27"/>
      <c r="AI134" s="27"/>
      <c r="AJ134" s="27"/>
      <c r="AK134" s="25"/>
      <c r="AL134" s="27"/>
      <c r="AM134" s="27"/>
      <c r="AN134" s="27"/>
      <c r="AO134" s="27"/>
      <c r="AP134" s="25"/>
      <c r="AQ134" s="27"/>
      <c r="AR134" s="27"/>
      <c r="AS134" s="27"/>
      <c r="AT134" s="27"/>
      <c r="AU134" s="25"/>
      <c r="AV134" s="27"/>
      <c r="AW134" s="27"/>
      <c r="AX134" s="27"/>
      <c r="AY134" s="27"/>
      <c r="AZ134" s="25"/>
      <c r="BA134" s="27"/>
      <c r="BB134" s="27"/>
      <c r="BC134" s="27"/>
      <c r="BD134" s="27"/>
      <c r="BE134" s="27"/>
    </row>
    <row r="135" spans="1:57" ht="24" hidden="1" customHeight="1">
      <c r="A135" s="35"/>
      <c r="B135" s="33"/>
      <c r="C135" s="27"/>
      <c r="D135" s="27"/>
      <c r="E135" s="27"/>
      <c r="F135" s="27"/>
      <c r="G135" s="25"/>
      <c r="H135" s="27"/>
      <c r="I135" s="27"/>
      <c r="J135" s="27"/>
      <c r="K135" s="27"/>
      <c r="L135" s="25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5"/>
      <c r="AG135" s="27"/>
      <c r="AH135" s="27"/>
      <c r="AI135" s="27"/>
      <c r="AJ135" s="27"/>
      <c r="AK135" s="25"/>
      <c r="AL135" s="27"/>
      <c r="AM135" s="27"/>
      <c r="AN135" s="27"/>
      <c r="AO135" s="27"/>
      <c r="AP135" s="25"/>
      <c r="AQ135" s="27"/>
      <c r="AR135" s="27"/>
      <c r="AS135" s="27"/>
      <c r="AT135" s="27"/>
      <c r="AU135" s="25"/>
      <c r="AV135" s="27"/>
      <c r="AW135" s="27"/>
      <c r="AX135" s="27"/>
      <c r="AY135" s="27"/>
      <c r="AZ135" s="25"/>
      <c r="BA135" s="27"/>
      <c r="BB135" s="27"/>
      <c r="BC135" s="27"/>
      <c r="BD135" s="27"/>
      <c r="BE135" s="27"/>
    </row>
    <row r="136" spans="1:57" ht="6" hidden="1" customHeight="1" thickBot="1">
      <c r="A136" s="6"/>
      <c r="B136" s="4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59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hidden="1" thickBot="1">
      <c r="A137" s="9"/>
      <c r="B137" s="7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1:57" hidden="1"/>
    <row r="140" spans="1:57" ht="14.25" thickBot="1">
      <c r="BE140" s="23"/>
    </row>
    <row r="141" spans="1:57" ht="14.25" thickBot="1">
      <c r="A141" s="183" t="s">
        <v>14</v>
      </c>
      <c r="B141" s="184" t="s">
        <v>15</v>
      </c>
      <c r="C141" s="185" t="s">
        <v>26</v>
      </c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7"/>
    </row>
    <row r="142" spans="1:57" ht="12.75" customHeight="1" thickBot="1">
      <c r="A142" s="183"/>
      <c r="B142" s="184"/>
      <c r="C142" s="188" t="s">
        <v>13</v>
      </c>
      <c r="D142" s="189"/>
      <c r="E142" s="189"/>
      <c r="F142" s="189"/>
      <c r="G142" s="190"/>
      <c r="H142" s="195" t="s">
        <v>49</v>
      </c>
      <c r="I142" s="196"/>
      <c r="J142" s="196"/>
      <c r="K142" s="196"/>
      <c r="L142" s="196"/>
      <c r="M142" s="196"/>
      <c r="N142" s="196"/>
      <c r="O142" s="196"/>
      <c r="P142" s="196"/>
      <c r="Q142" s="197"/>
      <c r="R142" s="195" t="s">
        <v>50</v>
      </c>
      <c r="S142" s="196"/>
      <c r="T142" s="196"/>
      <c r="U142" s="196"/>
      <c r="V142" s="196"/>
      <c r="W142" s="196"/>
      <c r="X142" s="196"/>
      <c r="Y142" s="196"/>
      <c r="Z142" s="196"/>
      <c r="AA142" s="197"/>
      <c r="AB142" s="188" t="s">
        <v>24</v>
      </c>
      <c r="AC142" s="189"/>
      <c r="AD142" s="189"/>
      <c r="AE142" s="189"/>
      <c r="AF142" s="190"/>
      <c r="AG142" s="188" t="s">
        <v>12</v>
      </c>
      <c r="AH142" s="189"/>
      <c r="AI142" s="189"/>
      <c r="AJ142" s="189"/>
      <c r="AK142" s="190"/>
      <c r="AL142" s="188" t="s">
        <v>7</v>
      </c>
      <c r="AM142" s="189"/>
      <c r="AN142" s="189"/>
      <c r="AO142" s="189"/>
      <c r="AP142" s="190"/>
      <c r="AQ142" s="188" t="s">
        <v>1</v>
      </c>
      <c r="AR142" s="189"/>
      <c r="AS142" s="189"/>
      <c r="AT142" s="189"/>
      <c r="AU142" s="190"/>
      <c r="AV142" s="188" t="s">
        <v>11</v>
      </c>
      <c r="AW142" s="189"/>
      <c r="AX142" s="189"/>
      <c r="AY142" s="189"/>
      <c r="AZ142" s="190"/>
      <c r="BA142" s="188" t="s">
        <v>36</v>
      </c>
      <c r="BB142" s="189"/>
      <c r="BC142" s="189"/>
      <c r="BD142" s="189"/>
      <c r="BE142" s="190"/>
    </row>
    <row r="143" spans="1:57" ht="12.75" customHeight="1" thickBot="1">
      <c r="A143" s="183"/>
      <c r="B143" s="184"/>
      <c r="C143" s="191"/>
      <c r="D143" s="192"/>
      <c r="E143" s="192"/>
      <c r="F143" s="192"/>
      <c r="G143" s="193"/>
      <c r="H143" s="195" t="s">
        <v>4</v>
      </c>
      <c r="I143" s="196"/>
      <c r="J143" s="196"/>
      <c r="K143" s="196"/>
      <c r="L143" s="197"/>
      <c r="M143" s="195" t="s">
        <v>5</v>
      </c>
      <c r="N143" s="196"/>
      <c r="O143" s="196"/>
      <c r="P143" s="196"/>
      <c r="Q143" s="197"/>
      <c r="R143" s="195" t="s">
        <v>4</v>
      </c>
      <c r="S143" s="196"/>
      <c r="T143" s="196"/>
      <c r="U143" s="196"/>
      <c r="V143" s="197"/>
      <c r="W143" s="195" t="s">
        <v>5</v>
      </c>
      <c r="X143" s="196"/>
      <c r="Y143" s="196"/>
      <c r="Z143" s="196"/>
      <c r="AA143" s="197"/>
      <c r="AB143" s="191"/>
      <c r="AC143" s="192"/>
      <c r="AD143" s="192"/>
      <c r="AE143" s="192"/>
      <c r="AF143" s="193"/>
      <c r="AG143" s="191"/>
      <c r="AH143" s="192"/>
      <c r="AI143" s="192"/>
      <c r="AJ143" s="192"/>
      <c r="AK143" s="193"/>
      <c r="AL143" s="191"/>
      <c r="AM143" s="192"/>
      <c r="AN143" s="192"/>
      <c r="AO143" s="192"/>
      <c r="AP143" s="193"/>
      <c r="AQ143" s="191"/>
      <c r="AR143" s="192"/>
      <c r="AS143" s="192"/>
      <c r="AT143" s="192"/>
      <c r="AU143" s="193"/>
      <c r="AV143" s="191"/>
      <c r="AW143" s="192"/>
      <c r="AX143" s="192"/>
      <c r="AY143" s="192"/>
      <c r="AZ143" s="193"/>
      <c r="BA143" s="191"/>
      <c r="BB143" s="192"/>
      <c r="BC143" s="192"/>
      <c r="BD143" s="192"/>
      <c r="BE143" s="193"/>
    </row>
    <row r="144" spans="1:57" ht="18" customHeight="1" thickBot="1">
      <c r="A144" s="183"/>
      <c r="B144" s="184"/>
      <c r="C144" s="8" t="s">
        <v>20</v>
      </c>
      <c r="D144" s="8" t="s">
        <v>21</v>
      </c>
      <c r="E144" s="8" t="s">
        <v>22</v>
      </c>
      <c r="F144" s="8" t="s">
        <v>23</v>
      </c>
      <c r="G144" s="8" t="s">
        <v>0</v>
      </c>
      <c r="H144" s="8" t="s">
        <v>20</v>
      </c>
      <c r="I144" s="8" t="s">
        <v>21</v>
      </c>
      <c r="J144" s="8" t="s">
        <v>22</v>
      </c>
      <c r="K144" s="8" t="s">
        <v>23</v>
      </c>
      <c r="L144" s="8" t="s">
        <v>0</v>
      </c>
      <c r="M144" s="8" t="s">
        <v>20</v>
      </c>
      <c r="N144" s="8" t="s">
        <v>21</v>
      </c>
      <c r="O144" s="8" t="s">
        <v>22</v>
      </c>
      <c r="P144" s="8" t="s">
        <v>23</v>
      </c>
      <c r="Q144" s="8" t="s">
        <v>0</v>
      </c>
      <c r="R144" s="8" t="s">
        <v>20</v>
      </c>
      <c r="S144" s="8" t="s">
        <v>21</v>
      </c>
      <c r="T144" s="8" t="s">
        <v>22</v>
      </c>
      <c r="U144" s="8" t="s">
        <v>23</v>
      </c>
      <c r="V144" s="8" t="s">
        <v>0</v>
      </c>
      <c r="W144" s="8" t="s">
        <v>20</v>
      </c>
      <c r="X144" s="8" t="s">
        <v>21</v>
      </c>
      <c r="Y144" s="8" t="s">
        <v>22</v>
      </c>
      <c r="Z144" s="8" t="s">
        <v>23</v>
      </c>
      <c r="AA144" s="8" t="s">
        <v>0</v>
      </c>
      <c r="AB144" s="8" t="s">
        <v>20</v>
      </c>
      <c r="AC144" s="8" t="s">
        <v>21</v>
      </c>
      <c r="AD144" s="8" t="s">
        <v>22</v>
      </c>
      <c r="AE144" s="8" t="s">
        <v>23</v>
      </c>
      <c r="AF144" s="8" t="s">
        <v>0</v>
      </c>
      <c r="AG144" s="8" t="s">
        <v>20</v>
      </c>
      <c r="AH144" s="8" t="s">
        <v>21</v>
      </c>
      <c r="AI144" s="8" t="s">
        <v>22</v>
      </c>
      <c r="AJ144" s="8" t="s">
        <v>23</v>
      </c>
      <c r="AK144" s="8" t="s">
        <v>0</v>
      </c>
      <c r="AL144" s="8" t="s">
        <v>20</v>
      </c>
      <c r="AM144" s="8" t="s">
        <v>21</v>
      </c>
      <c r="AN144" s="8" t="s">
        <v>22</v>
      </c>
      <c r="AO144" s="8" t="s">
        <v>23</v>
      </c>
      <c r="AP144" s="8" t="s">
        <v>0</v>
      </c>
      <c r="AQ144" s="8" t="s">
        <v>20</v>
      </c>
      <c r="AR144" s="8" t="s">
        <v>21</v>
      </c>
      <c r="AS144" s="8" t="s">
        <v>22</v>
      </c>
      <c r="AT144" s="8" t="s">
        <v>23</v>
      </c>
      <c r="AU144" s="8" t="s">
        <v>0</v>
      </c>
      <c r="AV144" s="8" t="s">
        <v>20</v>
      </c>
      <c r="AW144" s="8" t="s">
        <v>21</v>
      </c>
      <c r="AX144" s="8" t="s">
        <v>22</v>
      </c>
      <c r="AY144" s="8" t="s">
        <v>23</v>
      </c>
      <c r="AZ144" s="8" t="s">
        <v>0</v>
      </c>
      <c r="BA144" s="8" t="s">
        <v>20</v>
      </c>
      <c r="BB144" s="8" t="s">
        <v>21</v>
      </c>
      <c r="BC144" s="8" t="s">
        <v>22</v>
      </c>
      <c r="BD144" s="8" t="s">
        <v>23</v>
      </c>
      <c r="BE144" s="8" t="s">
        <v>0</v>
      </c>
    </row>
    <row r="145" spans="1:64" ht="22.5" customHeight="1">
      <c r="A145" s="36">
        <v>1</v>
      </c>
      <c r="B145" s="33" t="s">
        <v>47</v>
      </c>
      <c r="C145" s="27">
        <v>601980</v>
      </c>
      <c r="D145" s="27">
        <v>0</v>
      </c>
      <c r="E145" s="27">
        <v>0</v>
      </c>
      <c r="F145" s="27">
        <v>0</v>
      </c>
      <c r="G145" s="25">
        <v>601980</v>
      </c>
      <c r="H145" s="27">
        <v>0</v>
      </c>
      <c r="I145" s="27">
        <v>0</v>
      </c>
      <c r="J145" s="27">
        <v>0</v>
      </c>
      <c r="K145" s="27" t="e">
        <v>#REF!</v>
      </c>
      <c r="L145" s="25">
        <v>0</v>
      </c>
      <c r="M145" s="27">
        <v>0</v>
      </c>
      <c r="N145" s="27">
        <v>0</v>
      </c>
      <c r="O145" s="27">
        <v>0</v>
      </c>
      <c r="P145" s="27" t="e">
        <v>#REF!</v>
      </c>
      <c r="Q145" s="25">
        <v>0</v>
      </c>
      <c r="R145" s="27">
        <v>537760.1</v>
      </c>
      <c r="S145" s="27">
        <v>0</v>
      </c>
      <c r="T145" s="27">
        <v>0</v>
      </c>
      <c r="U145" s="27" t="e">
        <v>#REF!</v>
      </c>
      <c r="V145" s="25">
        <v>537760.1</v>
      </c>
      <c r="W145" s="27">
        <v>331038.80000000005</v>
      </c>
      <c r="X145" s="27">
        <v>0</v>
      </c>
      <c r="Y145" s="27">
        <v>0</v>
      </c>
      <c r="Z145" s="27" t="e">
        <v>#REF!</v>
      </c>
      <c r="AA145" s="25">
        <v>331038.80000000005</v>
      </c>
      <c r="AB145" s="27">
        <v>808701.29999999993</v>
      </c>
      <c r="AC145" s="27">
        <v>0</v>
      </c>
      <c r="AD145" s="27">
        <v>0</v>
      </c>
      <c r="AE145" s="27" t="e">
        <v>#REF!</v>
      </c>
      <c r="AF145" s="25">
        <v>808701.29999999993</v>
      </c>
      <c r="AG145" s="27">
        <v>808701.3</v>
      </c>
      <c r="AH145" s="27">
        <v>0</v>
      </c>
      <c r="AI145" s="27">
        <v>0</v>
      </c>
      <c r="AJ145" s="27">
        <v>0</v>
      </c>
      <c r="AK145" s="25">
        <v>808701.3</v>
      </c>
      <c r="AL145" s="27">
        <v>808701.3</v>
      </c>
      <c r="AM145" s="27">
        <v>0</v>
      </c>
      <c r="AN145" s="27">
        <v>0</v>
      </c>
      <c r="AO145" s="27">
        <v>0</v>
      </c>
      <c r="AP145" s="25">
        <v>808701.3</v>
      </c>
      <c r="AQ145" s="27">
        <v>808701.3</v>
      </c>
      <c r="AR145" s="27">
        <v>0</v>
      </c>
      <c r="AS145" s="27">
        <v>0</v>
      </c>
      <c r="AT145" s="27">
        <v>0</v>
      </c>
      <c r="AU145" s="25">
        <v>808701.3</v>
      </c>
      <c r="AV145" s="27">
        <v>808701.3</v>
      </c>
      <c r="AW145" s="27">
        <v>0</v>
      </c>
      <c r="AX145" s="27">
        <v>0</v>
      </c>
      <c r="AY145" s="27">
        <v>0</v>
      </c>
      <c r="AZ145" s="25">
        <v>808701.3</v>
      </c>
      <c r="BA145" s="27">
        <v>0</v>
      </c>
      <c r="BB145" s="27">
        <v>0</v>
      </c>
      <c r="BC145" s="27">
        <v>0</v>
      </c>
      <c r="BD145" s="27" t="e">
        <v>#REF!</v>
      </c>
      <c r="BE145" s="27">
        <v>0</v>
      </c>
    </row>
    <row r="146" spans="1:64" ht="29.25" customHeight="1">
      <c r="A146" s="35">
        <v>2</v>
      </c>
      <c r="B146" s="33" t="s">
        <v>67</v>
      </c>
      <c r="C146" s="27">
        <v>322588</v>
      </c>
      <c r="D146" s="27">
        <v>116115.45999999999</v>
      </c>
      <c r="E146" s="27">
        <v>116115.44</v>
      </c>
      <c r="F146" s="34">
        <v>0</v>
      </c>
      <c r="G146" s="25">
        <v>554818.89999999991</v>
      </c>
      <c r="H146" s="27">
        <v>121433.43000000001</v>
      </c>
      <c r="I146" s="27">
        <v>54891.350000000006</v>
      </c>
      <c r="J146" s="27">
        <v>54891.340000000011</v>
      </c>
      <c r="K146" s="27" t="e">
        <v>#REF!</v>
      </c>
      <c r="L146" s="25">
        <v>231216.12000000005</v>
      </c>
      <c r="M146" s="27">
        <v>121433.43</v>
      </c>
      <c r="N146" s="27">
        <v>54891.35</v>
      </c>
      <c r="O146" s="27">
        <v>54891.34</v>
      </c>
      <c r="P146" s="27" t="e">
        <v>#REF!</v>
      </c>
      <c r="Q146" s="25">
        <v>231216.12</v>
      </c>
      <c r="R146" s="27">
        <v>190552.22</v>
      </c>
      <c r="S146" s="27">
        <v>34993.5</v>
      </c>
      <c r="T146" s="27">
        <v>34993.54</v>
      </c>
      <c r="U146" s="27" t="e">
        <v>#REF!</v>
      </c>
      <c r="V146" s="25">
        <v>260539.26</v>
      </c>
      <c r="W146" s="27">
        <v>358034.14</v>
      </c>
      <c r="X146" s="27">
        <v>50651.95</v>
      </c>
      <c r="Y146" s="27">
        <v>50652.009999999995</v>
      </c>
      <c r="Z146" s="27" t="e">
        <v>#REF!</v>
      </c>
      <c r="AA146" s="25">
        <v>459338.10000000003</v>
      </c>
      <c r="AB146" s="27">
        <v>155106.08000000005</v>
      </c>
      <c r="AC146" s="27">
        <v>100457.01000000001</v>
      </c>
      <c r="AD146" s="27">
        <v>100456.97000000003</v>
      </c>
      <c r="AE146" s="27" t="e">
        <v>#REF!</v>
      </c>
      <c r="AF146" s="25">
        <v>356020.06000000006</v>
      </c>
      <c r="AG146" s="27">
        <v>155106.08000000002</v>
      </c>
      <c r="AH146" s="27">
        <v>100457.01</v>
      </c>
      <c r="AI146" s="27">
        <v>100456.97</v>
      </c>
      <c r="AJ146" s="27">
        <v>0</v>
      </c>
      <c r="AK146" s="25">
        <v>356020.06000000006</v>
      </c>
      <c r="AL146" s="27">
        <v>155106.08000000002</v>
      </c>
      <c r="AM146" s="27">
        <v>100457.01</v>
      </c>
      <c r="AN146" s="27">
        <v>100456.97</v>
      </c>
      <c r="AO146" s="27">
        <v>0</v>
      </c>
      <c r="AP146" s="25">
        <v>356020.06000000006</v>
      </c>
      <c r="AQ146" s="27">
        <v>155106.08000000002</v>
      </c>
      <c r="AR146" s="27">
        <v>100457.01</v>
      </c>
      <c r="AS146" s="27">
        <v>100456.97</v>
      </c>
      <c r="AT146" s="34">
        <v>0</v>
      </c>
      <c r="AU146" s="25">
        <v>356020.06000000006</v>
      </c>
      <c r="AV146" s="27">
        <v>155106.08000000002</v>
      </c>
      <c r="AW146" s="27">
        <v>100457.01</v>
      </c>
      <c r="AX146" s="27">
        <v>100456.97</v>
      </c>
      <c r="AY146" s="27">
        <v>0</v>
      </c>
      <c r="AZ146" s="25">
        <v>356020.06000000006</v>
      </c>
      <c r="BA146" s="27">
        <v>0</v>
      </c>
      <c r="BB146" s="27">
        <v>0</v>
      </c>
      <c r="BC146" s="27">
        <v>0</v>
      </c>
      <c r="BD146" s="27" t="e">
        <v>#REF!</v>
      </c>
      <c r="BE146" s="27">
        <v>0</v>
      </c>
    </row>
    <row r="147" spans="1:64" ht="29.25" customHeight="1">
      <c r="A147" s="35">
        <v>3</v>
      </c>
      <c r="B147" s="33" t="s">
        <v>68</v>
      </c>
      <c r="C147" s="27">
        <v>0</v>
      </c>
      <c r="D147" s="27">
        <v>51574</v>
      </c>
      <c r="E147" s="27">
        <v>51574</v>
      </c>
      <c r="F147" s="34">
        <v>0</v>
      </c>
      <c r="G147" s="25">
        <v>103148</v>
      </c>
      <c r="H147" s="27">
        <v>0</v>
      </c>
      <c r="I147" s="27">
        <v>18043.830000000002</v>
      </c>
      <c r="J147" s="27">
        <v>18043.830000000002</v>
      </c>
      <c r="K147" s="27" t="e">
        <v>#REF!</v>
      </c>
      <c r="L147" s="25">
        <v>36087.660000000003</v>
      </c>
      <c r="M147" s="27">
        <v>0</v>
      </c>
      <c r="N147" s="27">
        <v>18043.830000000002</v>
      </c>
      <c r="O147" s="27">
        <v>18043.830000000002</v>
      </c>
      <c r="P147" s="27" t="e">
        <v>#REF!</v>
      </c>
      <c r="Q147" s="25">
        <v>36087.660000000003</v>
      </c>
      <c r="R147" s="27">
        <v>0</v>
      </c>
      <c r="S147" s="27">
        <v>38008.75</v>
      </c>
      <c r="T147" s="27">
        <v>38008.720000000001</v>
      </c>
      <c r="U147" s="27" t="e">
        <v>#REF!</v>
      </c>
      <c r="V147" s="25">
        <v>76017.47</v>
      </c>
      <c r="W147" s="27">
        <v>0</v>
      </c>
      <c r="X147" s="27">
        <v>13789.599999999999</v>
      </c>
      <c r="Y147" s="27">
        <v>13789.58</v>
      </c>
      <c r="Z147" s="27" t="e">
        <v>#REF!</v>
      </c>
      <c r="AA147" s="25">
        <v>27579.18</v>
      </c>
      <c r="AB147" s="27">
        <v>0</v>
      </c>
      <c r="AC147" s="27">
        <v>75793.149999999994</v>
      </c>
      <c r="AD147" s="27">
        <v>75793.14</v>
      </c>
      <c r="AE147" s="27" t="e">
        <v>#REF!</v>
      </c>
      <c r="AF147" s="25">
        <v>151586.28999999998</v>
      </c>
      <c r="AG147" s="27">
        <v>0</v>
      </c>
      <c r="AH147" s="27">
        <v>75793.149999999994</v>
      </c>
      <c r="AI147" s="27">
        <v>75793.14</v>
      </c>
      <c r="AJ147" s="27">
        <v>0</v>
      </c>
      <c r="AK147" s="25">
        <v>151586.28999999998</v>
      </c>
      <c r="AL147" s="27">
        <v>0</v>
      </c>
      <c r="AM147" s="27">
        <v>75793.149999999994</v>
      </c>
      <c r="AN147" s="27">
        <v>75793.14</v>
      </c>
      <c r="AO147" s="27">
        <v>0</v>
      </c>
      <c r="AP147" s="25">
        <v>151586.28999999998</v>
      </c>
      <c r="AQ147" s="27">
        <v>0</v>
      </c>
      <c r="AR147" s="27">
        <v>75793.149999999994</v>
      </c>
      <c r="AS147" s="27">
        <v>75793.14</v>
      </c>
      <c r="AT147" s="34">
        <v>0</v>
      </c>
      <c r="AU147" s="25">
        <v>151586.28999999998</v>
      </c>
      <c r="AV147" s="27">
        <v>0</v>
      </c>
      <c r="AW147" s="27">
        <v>75793.149999999994</v>
      </c>
      <c r="AX147" s="27">
        <v>75793.14</v>
      </c>
      <c r="AY147" s="27">
        <v>0</v>
      </c>
      <c r="AZ147" s="25">
        <v>151586.28999999998</v>
      </c>
      <c r="BA147" s="27">
        <v>0</v>
      </c>
      <c r="BB147" s="27">
        <v>0</v>
      </c>
      <c r="BC147" s="27">
        <v>0</v>
      </c>
      <c r="BD147" s="27" t="e">
        <v>#REF!</v>
      </c>
      <c r="BE147" s="27">
        <v>0</v>
      </c>
    </row>
    <row r="148" spans="1:64" ht="22.5" customHeight="1">
      <c r="A148" s="35">
        <v>4</v>
      </c>
      <c r="B148" s="33" t="s">
        <v>69</v>
      </c>
      <c r="C148" s="27">
        <v>3078489</v>
      </c>
      <c r="D148" s="27">
        <v>585681</v>
      </c>
      <c r="E148" s="27">
        <v>585681</v>
      </c>
      <c r="F148" s="34">
        <v>0</v>
      </c>
      <c r="G148" s="25">
        <v>4249851</v>
      </c>
      <c r="H148" s="27">
        <v>40061.599999999999</v>
      </c>
      <c r="I148" s="27">
        <v>98763.02</v>
      </c>
      <c r="J148" s="27">
        <v>98763.010000000009</v>
      </c>
      <c r="K148" s="27" t="e">
        <v>#REF!</v>
      </c>
      <c r="L148" s="25">
        <v>237587.63</v>
      </c>
      <c r="M148" s="27">
        <v>40061.599999999999</v>
      </c>
      <c r="N148" s="27">
        <v>98763.02</v>
      </c>
      <c r="O148" s="27">
        <v>98763.01</v>
      </c>
      <c r="P148" s="27" t="e">
        <v>#REF!</v>
      </c>
      <c r="Q148" s="25">
        <v>237587.63</v>
      </c>
      <c r="R148" s="27">
        <v>1594730</v>
      </c>
      <c r="S148" s="27">
        <v>213131.72999999998</v>
      </c>
      <c r="T148" s="27">
        <v>213131.7</v>
      </c>
      <c r="U148" s="27" t="e">
        <v>#REF!</v>
      </c>
      <c r="V148" s="25">
        <v>2020993.43</v>
      </c>
      <c r="W148" s="27">
        <v>3533803.08</v>
      </c>
      <c r="X148" s="27">
        <v>256701.39</v>
      </c>
      <c r="Y148" s="27">
        <v>256701.26</v>
      </c>
      <c r="Z148" s="27" t="e">
        <v>#REF!</v>
      </c>
      <c r="AA148" s="25">
        <v>4047205.7300000004</v>
      </c>
      <c r="AB148" s="27">
        <v>1139415.9200000002</v>
      </c>
      <c r="AC148" s="27">
        <v>542111.34</v>
      </c>
      <c r="AD148" s="27">
        <v>542111.43999999994</v>
      </c>
      <c r="AE148" s="27" t="e">
        <v>#REF!</v>
      </c>
      <c r="AF148" s="25">
        <v>2223638.7000000002</v>
      </c>
      <c r="AG148" s="27">
        <v>1139415.9200000002</v>
      </c>
      <c r="AH148" s="27">
        <v>542111.34</v>
      </c>
      <c r="AI148" s="27">
        <v>542111.43999999994</v>
      </c>
      <c r="AJ148" s="27">
        <v>0</v>
      </c>
      <c r="AK148" s="25">
        <v>2223638.7000000002</v>
      </c>
      <c r="AL148" s="27">
        <v>1139415.9200000002</v>
      </c>
      <c r="AM148" s="27">
        <v>542111.34</v>
      </c>
      <c r="AN148" s="27">
        <v>542111.43999999994</v>
      </c>
      <c r="AO148" s="27">
        <v>0</v>
      </c>
      <c r="AP148" s="25">
        <v>2223638.7000000002</v>
      </c>
      <c r="AQ148" s="27">
        <v>1139415.9200000002</v>
      </c>
      <c r="AR148" s="27">
        <v>542111.34</v>
      </c>
      <c r="AS148" s="27">
        <v>542111.43999999994</v>
      </c>
      <c r="AT148" s="34">
        <v>0</v>
      </c>
      <c r="AU148" s="25">
        <v>2223638.7000000002</v>
      </c>
      <c r="AV148" s="27">
        <v>1139415.9200000002</v>
      </c>
      <c r="AW148" s="27">
        <v>542111.34</v>
      </c>
      <c r="AX148" s="27">
        <v>542111.43999999994</v>
      </c>
      <c r="AY148" s="27">
        <v>0</v>
      </c>
      <c r="AZ148" s="25">
        <v>2223638.7000000002</v>
      </c>
      <c r="BA148" s="27">
        <v>0</v>
      </c>
      <c r="BB148" s="27">
        <v>0</v>
      </c>
      <c r="BC148" s="27">
        <v>0</v>
      </c>
      <c r="BD148" s="27" t="e">
        <v>#REF!</v>
      </c>
      <c r="BE148" s="27">
        <v>0</v>
      </c>
    </row>
    <row r="149" spans="1:64" ht="22.5" customHeight="1">
      <c r="A149" s="35">
        <v>5</v>
      </c>
      <c r="B149" s="33" t="s">
        <v>46</v>
      </c>
      <c r="C149" s="27">
        <v>0</v>
      </c>
      <c r="D149" s="27">
        <v>96792</v>
      </c>
      <c r="E149" s="27">
        <v>96792</v>
      </c>
      <c r="F149" s="34">
        <v>0</v>
      </c>
      <c r="G149" s="25">
        <v>193584</v>
      </c>
      <c r="H149" s="27">
        <v>0</v>
      </c>
      <c r="I149" s="27">
        <v>9697.1200000000008</v>
      </c>
      <c r="J149" s="27">
        <v>9697.1200000000008</v>
      </c>
      <c r="K149" s="27" t="e">
        <v>#REF!</v>
      </c>
      <c r="L149" s="25">
        <v>19394.240000000002</v>
      </c>
      <c r="M149" s="27">
        <v>0</v>
      </c>
      <c r="N149" s="27">
        <v>9697.1200000000008</v>
      </c>
      <c r="O149" s="27">
        <v>9697.1200000000008</v>
      </c>
      <c r="P149" s="27" t="e">
        <v>#REF!</v>
      </c>
      <c r="Q149" s="25">
        <v>19394.240000000002</v>
      </c>
      <c r="R149" s="27">
        <v>0</v>
      </c>
      <c r="S149" s="27">
        <v>59677.06</v>
      </c>
      <c r="T149" s="27">
        <v>59677.06</v>
      </c>
      <c r="U149" s="27" t="e">
        <v>#REF!</v>
      </c>
      <c r="V149" s="25">
        <v>119354.12</v>
      </c>
      <c r="W149" s="27">
        <v>0</v>
      </c>
      <c r="X149" s="27">
        <v>101316.83</v>
      </c>
      <c r="Y149" s="27">
        <v>101316.82</v>
      </c>
      <c r="Z149" s="27" t="e">
        <v>#REF!</v>
      </c>
      <c r="AA149" s="25">
        <v>202633.65000000002</v>
      </c>
      <c r="AB149" s="27">
        <v>0</v>
      </c>
      <c r="AC149" s="27">
        <v>55152.229999999996</v>
      </c>
      <c r="AD149" s="27">
        <v>55152.24</v>
      </c>
      <c r="AE149" s="27" t="e">
        <v>#REF!</v>
      </c>
      <c r="AF149" s="25">
        <v>110304.47</v>
      </c>
      <c r="AG149" s="27">
        <v>0</v>
      </c>
      <c r="AH149" s="27">
        <v>55152.23</v>
      </c>
      <c r="AI149" s="27">
        <v>55152.240000000005</v>
      </c>
      <c r="AJ149" s="27">
        <v>0</v>
      </c>
      <c r="AK149" s="25">
        <v>110304.47</v>
      </c>
      <c r="AL149" s="27">
        <v>0</v>
      </c>
      <c r="AM149" s="27">
        <v>55152.23</v>
      </c>
      <c r="AN149" s="27">
        <v>55152.240000000005</v>
      </c>
      <c r="AO149" s="27">
        <v>0</v>
      </c>
      <c r="AP149" s="25">
        <v>110304.47</v>
      </c>
      <c r="AQ149" s="27">
        <v>0</v>
      </c>
      <c r="AR149" s="27">
        <v>55152.23</v>
      </c>
      <c r="AS149" s="27">
        <v>55152.240000000005</v>
      </c>
      <c r="AT149" s="34">
        <v>0</v>
      </c>
      <c r="AU149" s="25">
        <v>110304.47</v>
      </c>
      <c r="AV149" s="27">
        <v>0</v>
      </c>
      <c r="AW149" s="27">
        <v>55152.23</v>
      </c>
      <c r="AX149" s="27">
        <v>55152.240000000005</v>
      </c>
      <c r="AY149" s="27">
        <v>0</v>
      </c>
      <c r="AZ149" s="25">
        <v>110304.47</v>
      </c>
      <c r="BA149" s="27">
        <v>0</v>
      </c>
      <c r="BB149" s="27">
        <v>0</v>
      </c>
      <c r="BC149" s="27">
        <v>0</v>
      </c>
      <c r="BD149" s="27" t="e">
        <v>#REF!</v>
      </c>
      <c r="BE149" s="27">
        <v>0</v>
      </c>
    </row>
    <row r="150" spans="1:64" ht="22.5" customHeight="1">
      <c r="A150" s="35">
        <v>6</v>
      </c>
      <c r="B150" s="33" t="s">
        <v>70</v>
      </c>
      <c r="C150" s="27">
        <v>0</v>
      </c>
      <c r="D150" s="27">
        <v>50530.99</v>
      </c>
      <c r="E150" s="27">
        <v>50531</v>
      </c>
      <c r="F150" s="34">
        <v>0</v>
      </c>
      <c r="G150" s="25">
        <v>101061.98999999999</v>
      </c>
      <c r="H150" s="27">
        <v>0</v>
      </c>
      <c r="I150" s="27">
        <v>4000</v>
      </c>
      <c r="J150" s="27">
        <v>4000</v>
      </c>
      <c r="K150" s="27" t="e">
        <v>#REF!</v>
      </c>
      <c r="L150" s="25">
        <v>8000</v>
      </c>
      <c r="M150" s="27">
        <v>0</v>
      </c>
      <c r="N150" s="27">
        <v>4000</v>
      </c>
      <c r="O150" s="27">
        <v>4000</v>
      </c>
      <c r="P150" s="27" t="e">
        <v>#REF!</v>
      </c>
      <c r="Q150" s="25">
        <v>8000</v>
      </c>
      <c r="R150" s="27">
        <v>0</v>
      </c>
      <c r="S150" s="27">
        <v>15378.01</v>
      </c>
      <c r="T150" s="27">
        <v>15378</v>
      </c>
      <c r="U150" s="27" t="e">
        <v>#REF!</v>
      </c>
      <c r="V150" s="25">
        <v>30756.010000000002</v>
      </c>
      <c r="W150" s="27">
        <v>0</v>
      </c>
      <c r="X150" s="27">
        <v>60503</v>
      </c>
      <c r="Y150" s="27">
        <v>60503</v>
      </c>
      <c r="Z150" s="27" t="e">
        <v>#REF!</v>
      </c>
      <c r="AA150" s="25">
        <v>121006</v>
      </c>
      <c r="AB150" s="27">
        <v>0</v>
      </c>
      <c r="AC150" s="27">
        <v>5406</v>
      </c>
      <c r="AD150" s="27">
        <v>5406</v>
      </c>
      <c r="AE150" s="27" t="e">
        <v>#REF!</v>
      </c>
      <c r="AF150" s="25">
        <v>10812</v>
      </c>
      <c r="AG150" s="27">
        <v>0</v>
      </c>
      <c r="AH150" s="27">
        <v>5406</v>
      </c>
      <c r="AI150" s="27">
        <v>5406</v>
      </c>
      <c r="AJ150" s="27">
        <v>0</v>
      </c>
      <c r="AK150" s="25">
        <v>10812</v>
      </c>
      <c r="AL150" s="27">
        <v>0</v>
      </c>
      <c r="AM150" s="27">
        <v>5406</v>
      </c>
      <c r="AN150" s="27">
        <v>5406</v>
      </c>
      <c r="AO150" s="27">
        <v>0</v>
      </c>
      <c r="AP150" s="25">
        <v>10812</v>
      </c>
      <c r="AQ150" s="27">
        <v>0</v>
      </c>
      <c r="AR150" s="27">
        <v>5406</v>
      </c>
      <c r="AS150" s="27">
        <v>5406</v>
      </c>
      <c r="AT150" s="34">
        <v>0</v>
      </c>
      <c r="AU150" s="25">
        <v>10812</v>
      </c>
      <c r="AV150" s="27">
        <v>0</v>
      </c>
      <c r="AW150" s="27">
        <v>5406</v>
      </c>
      <c r="AX150" s="27">
        <v>5406</v>
      </c>
      <c r="AY150" s="27">
        <v>0</v>
      </c>
      <c r="AZ150" s="25">
        <v>10812</v>
      </c>
      <c r="BA150" s="27">
        <v>0</v>
      </c>
      <c r="BB150" s="27">
        <v>0</v>
      </c>
      <c r="BC150" s="27">
        <v>0</v>
      </c>
      <c r="BD150" s="27" t="e">
        <v>#REF!</v>
      </c>
      <c r="BE150" s="27">
        <v>0</v>
      </c>
    </row>
    <row r="151" spans="1:64" ht="29.25" customHeight="1">
      <c r="A151" s="35">
        <v>7</v>
      </c>
      <c r="B151" s="33" t="s">
        <v>71</v>
      </c>
      <c r="C151" s="27">
        <v>5396667</v>
      </c>
      <c r="D151" s="27">
        <v>19675854.550000004</v>
      </c>
      <c r="E151" s="27">
        <v>19675854.559999999</v>
      </c>
      <c r="F151" s="34">
        <v>0</v>
      </c>
      <c r="G151" s="25">
        <v>44748376.109999999</v>
      </c>
      <c r="H151" s="27">
        <v>179164.84</v>
      </c>
      <c r="I151" s="27">
        <v>1012442.95</v>
      </c>
      <c r="J151" s="27">
        <v>1012442.9</v>
      </c>
      <c r="K151" s="27" t="e">
        <v>#REF!</v>
      </c>
      <c r="L151" s="25">
        <v>2204050.69</v>
      </c>
      <c r="M151" s="27">
        <v>179164.84</v>
      </c>
      <c r="N151" s="27">
        <v>1012442.95</v>
      </c>
      <c r="O151" s="27">
        <v>1012442.9</v>
      </c>
      <c r="P151" s="27" t="e">
        <v>#REF!</v>
      </c>
      <c r="Q151" s="25">
        <v>2204050.69</v>
      </c>
      <c r="R151" s="27">
        <v>4847003.1499999994</v>
      </c>
      <c r="S151" s="27">
        <v>3439693.87</v>
      </c>
      <c r="T151" s="27">
        <v>3439693.79</v>
      </c>
      <c r="U151" s="27" t="e">
        <v>#REF!</v>
      </c>
      <c r="V151" s="25">
        <v>11726390.809999999</v>
      </c>
      <c r="W151" s="27">
        <v>6422066.0700000003</v>
      </c>
      <c r="X151" s="27">
        <v>6789527.6699999999</v>
      </c>
      <c r="Y151" s="27">
        <v>6789527.6600000001</v>
      </c>
      <c r="Z151" s="27" t="e">
        <v>#REF!</v>
      </c>
      <c r="AA151" s="25">
        <v>20001121.399999999</v>
      </c>
      <c r="AB151" s="27">
        <v>3821604.0799999991</v>
      </c>
      <c r="AC151" s="27">
        <v>16326020.750000004</v>
      </c>
      <c r="AD151" s="27">
        <v>16326020.689999999</v>
      </c>
      <c r="AE151" s="27" t="e">
        <v>#REF!</v>
      </c>
      <c r="AF151" s="25">
        <v>36473645.520000003</v>
      </c>
      <c r="AG151" s="27">
        <v>3821604.08</v>
      </c>
      <c r="AH151" s="27">
        <v>16326020.749999996</v>
      </c>
      <c r="AI151" s="27">
        <v>16326020.689999998</v>
      </c>
      <c r="AJ151" s="27">
        <v>0</v>
      </c>
      <c r="AK151" s="25">
        <v>36473645.519999996</v>
      </c>
      <c r="AL151" s="27">
        <v>3821604.08</v>
      </c>
      <c r="AM151" s="27">
        <v>16326020.749999996</v>
      </c>
      <c r="AN151" s="27">
        <v>16326020.689999998</v>
      </c>
      <c r="AO151" s="27">
        <v>0</v>
      </c>
      <c r="AP151" s="25">
        <v>36473645.519999996</v>
      </c>
      <c r="AQ151" s="27">
        <v>3821604.08</v>
      </c>
      <c r="AR151" s="27">
        <v>16326020.749999996</v>
      </c>
      <c r="AS151" s="27">
        <v>16326020.689999998</v>
      </c>
      <c r="AT151" s="34">
        <v>0</v>
      </c>
      <c r="AU151" s="25">
        <v>36473645.519999996</v>
      </c>
      <c r="AV151" s="27">
        <v>3821604.08</v>
      </c>
      <c r="AW151" s="27">
        <v>16326020.749999996</v>
      </c>
      <c r="AX151" s="27">
        <v>16326020.689999998</v>
      </c>
      <c r="AY151" s="27">
        <v>0</v>
      </c>
      <c r="AZ151" s="25">
        <v>36473645.519999996</v>
      </c>
      <c r="BA151" s="27">
        <v>0</v>
      </c>
      <c r="BB151" s="27">
        <v>0</v>
      </c>
      <c r="BC151" s="27">
        <v>0</v>
      </c>
      <c r="BD151" s="27" t="e">
        <v>#REF!</v>
      </c>
      <c r="BE151" s="27">
        <v>0</v>
      </c>
    </row>
    <row r="152" spans="1:64" ht="6" customHeight="1" thickBot="1">
      <c r="A152" s="6"/>
      <c r="B152" s="4"/>
      <c r="C152" s="26"/>
      <c r="D152" s="26"/>
      <c r="E152" s="26"/>
      <c r="F152" s="26"/>
      <c r="G152" s="25"/>
      <c r="H152" s="26"/>
      <c r="I152" s="26"/>
      <c r="J152" s="26"/>
      <c r="K152" s="26"/>
      <c r="L152" s="25"/>
      <c r="M152" s="26"/>
      <c r="N152" s="26"/>
      <c r="O152" s="26"/>
      <c r="P152" s="26"/>
      <c r="Q152" s="25"/>
      <c r="R152" s="26"/>
      <c r="S152" s="26"/>
      <c r="T152" s="26"/>
      <c r="U152" s="26"/>
      <c r="V152" s="25"/>
      <c r="W152" s="26"/>
      <c r="X152" s="26"/>
      <c r="Y152" s="26"/>
      <c r="Z152" s="26"/>
      <c r="AA152" s="25"/>
      <c r="AB152" s="27"/>
      <c r="AC152" s="27"/>
      <c r="AD152" s="27"/>
      <c r="AE152" s="27"/>
      <c r="AF152" s="25"/>
      <c r="AG152" s="26"/>
      <c r="AH152" s="26"/>
      <c r="AI152" s="60"/>
      <c r="AJ152" s="26"/>
      <c r="AK152" s="25"/>
      <c r="AL152" s="26"/>
      <c r="AM152" s="26"/>
      <c r="AN152" s="26"/>
      <c r="AO152" s="26"/>
      <c r="AP152" s="25"/>
      <c r="AQ152" s="26"/>
      <c r="AR152" s="26"/>
      <c r="AS152" s="26"/>
      <c r="AT152" s="26"/>
      <c r="AU152" s="25"/>
      <c r="AV152" s="26"/>
      <c r="AW152" s="26"/>
      <c r="AX152" s="26"/>
      <c r="AY152" s="26"/>
      <c r="AZ152" s="25"/>
      <c r="BA152" s="27"/>
      <c r="BB152" s="27"/>
      <c r="BC152" s="27"/>
      <c r="BD152" s="27"/>
      <c r="BE152" s="27"/>
    </row>
    <row r="153" spans="1:64" ht="14.25" thickBot="1">
      <c r="A153" s="9"/>
      <c r="B153" s="7" t="s">
        <v>0</v>
      </c>
      <c r="C153" s="28">
        <v>9399724</v>
      </c>
      <c r="D153" s="28">
        <v>20576548.000000004</v>
      </c>
      <c r="E153" s="28">
        <v>20576548</v>
      </c>
      <c r="F153" s="28">
        <v>0</v>
      </c>
      <c r="G153" s="28">
        <v>50552820</v>
      </c>
      <c r="H153" s="28">
        <v>340659.87</v>
      </c>
      <c r="I153" s="28">
        <v>1197838.27</v>
      </c>
      <c r="J153" s="28">
        <v>1197838.2</v>
      </c>
      <c r="K153" s="28" t="e">
        <v>#REF!</v>
      </c>
      <c r="L153" s="28">
        <v>2736336.34</v>
      </c>
      <c r="M153" s="28">
        <v>340659.87</v>
      </c>
      <c r="N153" s="28">
        <v>1197838.27</v>
      </c>
      <c r="O153" s="28">
        <v>1197838.2</v>
      </c>
      <c r="P153" s="28" t="e">
        <v>#REF!</v>
      </c>
      <c r="Q153" s="28">
        <v>2736336.34</v>
      </c>
      <c r="R153" s="28">
        <v>7170045.4699999988</v>
      </c>
      <c r="S153" s="28">
        <v>3800882.92</v>
      </c>
      <c r="T153" s="28">
        <v>3800882.81</v>
      </c>
      <c r="U153" s="28" t="e">
        <v>#REF!</v>
      </c>
      <c r="V153" s="28">
        <v>14771811.199999999</v>
      </c>
      <c r="W153" s="28">
        <v>10644942.09</v>
      </c>
      <c r="X153" s="28">
        <v>7272490.4399999995</v>
      </c>
      <c r="Y153" s="28">
        <v>7272490.3300000001</v>
      </c>
      <c r="Z153" s="28" t="e">
        <v>#REF!</v>
      </c>
      <c r="AA153" s="28">
        <v>25189922.859999999</v>
      </c>
      <c r="AB153" s="28">
        <v>5924827.379999999</v>
      </c>
      <c r="AC153" s="28">
        <v>17104940.480000004</v>
      </c>
      <c r="AD153" s="28">
        <v>17104940.48</v>
      </c>
      <c r="AE153" s="28" t="e">
        <v>#REF!</v>
      </c>
      <c r="AF153" s="28">
        <v>40134708.340000004</v>
      </c>
      <c r="AG153" s="28">
        <v>5924827.3800000008</v>
      </c>
      <c r="AH153" s="28">
        <v>17104940.479999997</v>
      </c>
      <c r="AI153" s="61">
        <v>17104940.479999997</v>
      </c>
      <c r="AJ153" s="28">
        <v>0</v>
      </c>
      <c r="AK153" s="28">
        <v>40134708.339999996</v>
      </c>
      <c r="AL153" s="28">
        <v>5924827.3800000008</v>
      </c>
      <c r="AM153" s="28">
        <v>17104940.479999997</v>
      </c>
      <c r="AN153" s="28">
        <v>17104940.479999997</v>
      </c>
      <c r="AO153" s="28">
        <v>0</v>
      </c>
      <c r="AP153" s="28">
        <v>40134708.339999996</v>
      </c>
      <c r="AQ153" s="28">
        <v>5924827.3800000008</v>
      </c>
      <c r="AR153" s="28">
        <v>17104940.479999997</v>
      </c>
      <c r="AS153" s="28">
        <v>17104940.479999997</v>
      </c>
      <c r="AT153" s="28">
        <v>0</v>
      </c>
      <c r="AU153" s="28">
        <v>40134708.339999996</v>
      </c>
      <c r="AV153" s="28">
        <v>5924827.3800000008</v>
      </c>
      <c r="AW153" s="28">
        <v>17104940.479999997</v>
      </c>
      <c r="AX153" s="28">
        <v>17104940.479999997</v>
      </c>
      <c r="AY153" s="28">
        <v>0</v>
      </c>
      <c r="AZ153" s="28">
        <v>40134708.339999996</v>
      </c>
      <c r="BA153" s="28">
        <v>0</v>
      </c>
      <c r="BB153" s="28">
        <v>0</v>
      </c>
      <c r="BC153" s="28">
        <v>0</v>
      </c>
      <c r="BD153" s="28" t="e">
        <v>#REF!</v>
      </c>
      <c r="BE153" s="28">
        <v>0</v>
      </c>
    </row>
    <row r="154" spans="1:64">
      <c r="G154" s="101"/>
      <c r="H154" s="101"/>
      <c r="AU154" s="63"/>
    </row>
    <row r="155" spans="1:64" s="39" customFormat="1" ht="13.5" customHeight="1" thickBot="1">
      <c r="A155" s="198"/>
      <c r="B155" s="198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44"/>
      <c r="AC155" s="44"/>
      <c r="AD155" s="44"/>
      <c r="AE155" s="44"/>
      <c r="AF155" s="44"/>
      <c r="AG155" s="44"/>
      <c r="AH155" s="44"/>
      <c r="AI155" s="56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</row>
    <row r="156" spans="1:64" ht="14.25" thickBot="1">
      <c r="A156" s="183" t="s">
        <v>14</v>
      </c>
      <c r="B156" s="184" t="s">
        <v>15</v>
      </c>
      <c r="C156" s="185" t="s">
        <v>26</v>
      </c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86"/>
      <c r="AT156" s="186"/>
      <c r="AU156" s="186"/>
      <c r="AV156" s="186"/>
      <c r="AW156" s="186"/>
      <c r="AX156" s="186"/>
      <c r="AY156" s="186"/>
      <c r="AZ156" s="186"/>
      <c r="BA156" s="186"/>
      <c r="BB156" s="186"/>
      <c r="BC156" s="186"/>
      <c r="BD156" s="186"/>
      <c r="BE156" s="187"/>
    </row>
    <row r="157" spans="1:64" ht="12.75" customHeight="1" thickBot="1">
      <c r="A157" s="183"/>
      <c r="B157" s="184"/>
      <c r="C157" s="188" t="s">
        <v>13</v>
      </c>
      <c r="D157" s="189"/>
      <c r="E157" s="189"/>
      <c r="F157" s="189"/>
      <c r="G157" s="190"/>
      <c r="H157" s="195" t="s">
        <v>4</v>
      </c>
      <c r="I157" s="196"/>
      <c r="J157" s="196"/>
      <c r="K157" s="196"/>
      <c r="L157" s="196"/>
      <c r="M157" s="196" t="s">
        <v>5</v>
      </c>
      <c r="N157" s="196"/>
      <c r="O157" s="196"/>
      <c r="P157" s="196"/>
      <c r="Q157" s="197"/>
      <c r="R157" s="195" t="s">
        <v>4</v>
      </c>
      <c r="S157" s="196"/>
      <c r="T157" s="196"/>
      <c r="U157" s="196"/>
      <c r="V157" s="196"/>
      <c r="W157" s="196" t="s">
        <v>5</v>
      </c>
      <c r="X157" s="196"/>
      <c r="Y157" s="196"/>
      <c r="Z157" s="196"/>
      <c r="AA157" s="197"/>
      <c r="AB157" s="188" t="s">
        <v>24</v>
      </c>
      <c r="AC157" s="189"/>
      <c r="AD157" s="189"/>
      <c r="AE157" s="189"/>
      <c r="AF157" s="190"/>
      <c r="AG157" s="188" t="s">
        <v>12</v>
      </c>
      <c r="AH157" s="189"/>
      <c r="AI157" s="189"/>
      <c r="AJ157" s="189"/>
      <c r="AK157" s="190"/>
      <c r="AL157" s="188" t="s">
        <v>7</v>
      </c>
      <c r="AM157" s="189"/>
      <c r="AN157" s="189"/>
      <c r="AO157" s="189"/>
      <c r="AP157" s="190"/>
      <c r="AQ157" s="188" t="s">
        <v>1</v>
      </c>
      <c r="AR157" s="189"/>
      <c r="AS157" s="189"/>
      <c r="AT157" s="189"/>
      <c r="AU157" s="190"/>
      <c r="AV157" s="188" t="s">
        <v>11</v>
      </c>
      <c r="AW157" s="189"/>
      <c r="AX157" s="189"/>
      <c r="AY157" s="189"/>
      <c r="AZ157" s="190"/>
      <c r="BA157" s="188" t="s">
        <v>36</v>
      </c>
      <c r="BB157" s="189"/>
      <c r="BC157" s="189"/>
      <c r="BD157" s="189"/>
      <c r="BE157" s="190"/>
    </row>
    <row r="158" spans="1:64" ht="12.75" customHeight="1" thickBot="1">
      <c r="A158" s="183"/>
      <c r="B158" s="184"/>
      <c r="C158" s="191"/>
      <c r="D158" s="192"/>
      <c r="E158" s="192"/>
      <c r="F158" s="192"/>
      <c r="G158" s="193"/>
      <c r="H158" s="195"/>
      <c r="I158" s="196"/>
      <c r="J158" s="196"/>
      <c r="K158" s="196"/>
      <c r="L158" s="197"/>
      <c r="M158" s="195"/>
      <c r="N158" s="196"/>
      <c r="O158" s="196"/>
      <c r="P158" s="196"/>
      <c r="Q158" s="197"/>
      <c r="R158" s="195"/>
      <c r="S158" s="196"/>
      <c r="T158" s="196"/>
      <c r="U158" s="196"/>
      <c r="V158" s="197"/>
      <c r="W158" s="195"/>
      <c r="X158" s="196"/>
      <c r="Y158" s="196"/>
      <c r="Z158" s="196"/>
      <c r="AA158" s="197"/>
      <c r="AB158" s="191"/>
      <c r="AC158" s="192"/>
      <c r="AD158" s="192"/>
      <c r="AE158" s="192"/>
      <c r="AF158" s="193"/>
      <c r="AG158" s="191"/>
      <c r="AH158" s="192"/>
      <c r="AI158" s="192"/>
      <c r="AJ158" s="192"/>
      <c r="AK158" s="193"/>
      <c r="AL158" s="191"/>
      <c r="AM158" s="192"/>
      <c r="AN158" s="192"/>
      <c r="AO158" s="192"/>
      <c r="AP158" s="193"/>
      <c r="AQ158" s="191"/>
      <c r="AR158" s="192"/>
      <c r="AS158" s="192"/>
      <c r="AT158" s="192"/>
      <c r="AU158" s="193"/>
      <c r="AV158" s="191"/>
      <c r="AW158" s="192"/>
      <c r="AX158" s="192"/>
      <c r="AY158" s="192"/>
      <c r="AZ158" s="193"/>
      <c r="BA158" s="191"/>
      <c r="BB158" s="192"/>
      <c r="BC158" s="192"/>
      <c r="BD158" s="192"/>
      <c r="BE158" s="193"/>
    </row>
    <row r="159" spans="1:64" ht="18" customHeight="1" thickBot="1">
      <c r="A159" s="183"/>
      <c r="B159" s="184"/>
      <c r="C159" s="8" t="s">
        <v>20</v>
      </c>
      <c r="D159" s="8" t="s">
        <v>21</v>
      </c>
      <c r="E159" s="8" t="s">
        <v>22</v>
      </c>
      <c r="F159" s="8" t="s">
        <v>23</v>
      </c>
      <c r="G159" s="8" t="s">
        <v>0</v>
      </c>
      <c r="H159" s="8" t="s">
        <v>20</v>
      </c>
      <c r="I159" s="8" t="s">
        <v>21</v>
      </c>
      <c r="J159" s="8" t="s">
        <v>22</v>
      </c>
      <c r="K159" s="8" t="s">
        <v>23</v>
      </c>
      <c r="L159" s="8" t="s">
        <v>0</v>
      </c>
      <c r="M159" s="8" t="s">
        <v>20</v>
      </c>
      <c r="N159" s="8" t="s">
        <v>21</v>
      </c>
      <c r="O159" s="8" t="s">
        <v>22</v>
      </c>
      <c r="P159" s="8" t="s">
        <v>23</v>
      </c>
      <c r="Q159" s="8" t="s">
        <v>0</v>
      </c>
      <c r="R159" s="8" t="s">
        <v>20</v>
      </c>
      <c r="S159" s="8" t="s">
        <v>21</v>
      </c>
      <c r="T159" s="8" t="s">
        <v>22</v>
      </c>
      <c r="U159" s="8" t="s">
        <v>23</v>
      </c>
      <c r="V159" s="8" t="s">
        <v>0</v>
      </c>
      <c r="W159" s="8" t="s">
        <v>20</v>
      </c>
      <c r="X159" s="8" t="s">
        <v>21</v>
      </c>
      <c r="Y159" s="8" t="s">
        <v>22</v>
      </c>
      <c r="Z159" s="8" t="s">
        <v>23</v>
      </c>
      <c r="AA159" s="8" t="s">
        <v>0</v>
      </c>
      <c r="AB159" s="8" t="s">
        <v>20</v>
      </c>
      <c r="AC159" s="8" t="s">
        <v>21</v>
      </c>
      <c r="AD159" s="8" t="s">
        <v>22</v>
      </c>
      <c r="AE159" s="8" t="s">
        <v>23</v>
      </c>
      <c r="AF159" s="8" t="s">
        <v>0</v>
      </c>
      <c r="AG159" s="8" t="s">
        <v>20</v>
      </c>
      <c r="AH159" s="8" t="s">
        <v>21</v>
      </c>
      <c r="AI159" s="8" t="s">
        <v>22</v>
      </c>
      <c r="AJ159" s="8" t="s">
        <v>23</v>
      </c>
      <c r="AK159" s="8" t="s">
        <v>0</v>
      </c>
      <c r="AL159" s="8" t="s">
        <v>20</v>
      </c>
      <c r="AM159" s="8" t="s">
        <v>21</v>
      </c>
      <c r="AN159" s="8" t="s">
        <v>22</v>
      </c>
      <c r="AO159" s="8" t="s">
        <v>23</v>
      </c>
      <c r="AP159" s="8" t="s">
        <v>0</v>
      </c>
      <c r="AQ159" s="8" t="s">
        <v>20</v>
      </c>
      <c r="AR159" s="8" t="s">
        <v>21</v>
      </c>
      <c r="AS159" s="8" t="s">
        <v>22</v>
      </c>
      <c r="AT159" s="8" t="s">
        <v>23</v>
      </c>
      <c r="AU159" s="8" t="s">
        <v>0</v>
      </c>
      <c r="AV159" s="8" t="s">
        <v>20</v>
      </c>
      <c r="AW159" s="8" t="s">
        <v>21</v>
      </c>
      <c r="AX159" s="8" t="s">
        <v>22</v>
      </c>
      <c r="AY159" s="8" t="s">
        <v>23</v>
      </c>
      <c r="AZ159" s="8" t="s">
        <v>0</v>
      </c>
      <c r="BA159" s="8" t="s">
        <v>20</v>
      </c>
      <c r="BB159" s="8" t="s">
        <v>21</v>
      </c>
      <c r="BC159" s="8" t="s">
        <v>22</v>
      </c>
      <c r="BD159" s="8" t="s">
        <v>23</v>
      </c>
      <c r="BE159" s="8" t="s">
        <v>0</v>
      </c>
    </row>
    <row r="160" spans="1:64" ht="15" customHeight="1">
      <c r="A160" s="35"/>
      <c r="B160" s="33" t="s">
        <v>63</v>
      </c>
      <c r="C160" s="27">
        <v>0</v>
      </c>
      <c r="D160" s="27">
        <v>0</v>
      </c>
      <c r="E160" s="59">
        <v>0</v>
      </c>
      <c r="F160" s="27">
        <v>0</v>
      </c>
      <c r="G160" s="25">
        <v>0</v>
      </c>
      <c r="H160" s="27">
        <v>0</v>
      </c>
      <c r="I160" s="27">
        <v>0</v>
      </c>
      <c r="J160" s="27">
        <v>110097.48</v>
      </c>
      <c r="K160" s="27">
        <v>0</v>
      </c>
      <c r="L160" s="25">
        <v>110097.48</v>
      </c>
      <c r="M160" s="27">
        <v>0</v>
      </c>
      <c r="N160" s="27">
        <v>0</v>
      </c>
      <c r="O160" s="27">
        <v>97.47</v>
      </c>
      <c r="P160" s="27">
        <v>0</v>
      </c>
      <c r="Q160" s="27">
        <v>97.47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110000.01</v>
      </c>
      <c r="AE160" s="27">
        <v>0</v>
      </c>
      <c r="AF160" s="25">
        <v>110000.01</v>
      </c>
      <c r="AG160" s="27">
        <v>0</v>
      </c>
      <c r="AH160" s="27">
        <v>0</v>
      </c>
      <c r="AI160" s="27">
        <v>110000.01</v>
      </c>
      <c r="AJ160" s="27">
        <v>0</v>
      </c>
      <c r="AK160" s="25">
        <v>110000.01</v>
      </c>
      <c r="AL160" s="27">
        <v>0</v>
      </c>
      <c r="AM160" s="27">
        <v>0</v>
      </c>
      <c r="AN160" s="27">
        <v>110000.01</v>
      </c>
      <c r="AO160" s="27">
        <v>0</v>
      </c>
      <c r="AP160" s="25">
        <v>110000.01</v>
      </c>
      <c r="AQ160" s="27">
        <v>0</v>
      </c>
      <c r="AR160" s="27">
        <v>0</v>
      </c>
      <c r="AS160" s="27">
        <v>110000.01</v>
      </c>
      <c r="AT160" s="27">
        <v>0</v>
      </c>
      <c r="AU160" s="25">
        <v>110000.01</v>
      </c>
      <c r="AV160" s="27">
        <v>0</v>
      </c>
      <c r="AW160" s="27">
        <v>0</v>
      </c>
      <c r="AX160" s="27">
        <v>110000.01</v>
      </c>
      <c r="AY160" s="27">
        <v>0</v>
      </c>
      <c r="AZ160" s="25">
        <v>110000.01</v>
      </c>
      <c r="BA160" s="27">
        <v>0</v>
      </c>
      <c r="BB160" s="27">
        <v>0</v>
      </c>
      <c r="BC160" s="27">
        <v>1.1652900866465643E-12</v>
      </c>
      <c r="BD160" s="27">
        <v>0</v>
      </c>
      <c r="BE160" s="27">
        <v>1.1652900866465643E-12</v>
      </c>
    </row>
    <row r="161" spans="1:58" ht="24" customHeight="1">
      <c r="A161" s="35"/>
      <c r="B161" s="33" t="s">
        <v>51</v>
      </c>
      <c r="C161" s="27">
        <v>0</v>
      </c>
      <c r="D161" s="27">
        <v>0</v>
      </c>
      <c r="E161" s="59">
        <v>0</v>
      </c>
      <c r="F161" s="27"/>
      <c r="G161" s="25">
        <v>0</v>
      </c>
      <c r="H161" s="27">
        <v>0</v>
      </c>
      <c r="I161" s="27">
        <v>0</v>
      </c>
      <c r="J161" s="27">
        <v>120000</v>
      </c>
      <c r="K161" s="27"/>
      <c r="L161" s="25">
        <v>120000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120000</v>
      </c>
      <c r="AE161" s="27">
        <v>0</v>
      </c>
      <c r="AF161" s="25">
        <v>120000</v>
      </c>
      <c r="AG161" s="27">
        <v>0</v>
      </c>
      <c r="AH161" s="27">
        <v>0</v>
      </c>
      <c r="AI161" s="27">
        <v>120000</v>
      </c>
      <c r="AJ161" s="27">
        <v>0</v>
      </c>
      <c r="AK161" s="25">
        <v>120000</v>
      </c>
      <c r="AL161" s="27">
        <v>0</v>
      </c>
      <c r="AM161" s="27">
        <v>0</v>
      </c>
      <c r="AN161" s="27">
        <v>120000</v>
      </c>
      <c r="AO161" s="27">
        <v>0</v>
      </c>
      <c r="AP161" s="25">
        <v>120000</v>
      </c>
      <c r="AQ161" s="27">
        <v>0</v>
      </c>
      <c r="AR161" s="27">
        <v>0</v>
      </c>
      <c r="AS161" s="27">
        <v>120000</v>
      </c>
      <c r="AT161" s="27">
        <v>0</v>
      </c>
      <c r="AU161" s="25">
        <v>120000</v>
      </c>
      <c r="AV161" s="27">
        <v>0</v>
      </c>
      <c r="AW161" s="27">
        <v>0</v>
      </c>
      <c r="AX161" s="27">
        <v>120000</v>
      </c>
      <c r="AY161" s="27">
        <v>0</v>
      </c>
      <c r="AZ161" s="25">
        <v>120000</v>
      </c>
      <c r="BA161" s="27">
        <v>0</v>
      </c>
      <c r="BB161" s="27">
        <v>0</v>
      </c>
      <c r="BC161" s="27">
        <v>0</v>
      </c>
      <c r="BD161" s="27">
        <v>0</v>
      </c>
      <c r="BE161" s="27">
        <v>0</v>
      </c>
    </row>
    <row r="162" spans="1:58" ht="15" customHeight="1">
      <c r="A162" s="35"/>
      <c r="B162" s="33" t="s">
        <v>61</v>
      </c>
      <c r="C162" s="27">
        <v>0</v>
      </c>
      <c r="D162" s="27">
        <v>0</v>
      </c>
      <c r="E162" s="59">
        <v>0</v>
      </c>
      <c r="F162" s="27"/>
      <c r="G162" s="25">
        <v>0</v>
      </c>
      <c r="H162" s="27">
        <v>0</v>
      </c>
      <c r="I162" s="27">
        <v>0</v>
      </c>
      <c r="J162" s="27">
        <v>182087.08</v>
      </c>
      <c r="K162" s="27"/>
      <c r="L162" s="25">
        <v>182087.08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182087.08</v>
      </c>
      <c r="AE162" s="27">
        <v>0</v>
      </c>
      <c r="AF162" s="25">
        <v>182087.08</v>
      </c>
      <c r="AG162" s="27">
        <v>0</v>
      </c>
      <c r="AH162" s="27">
        <v>0</v>
      </c>
      <c r="AI162" s="27">
        <v>182086.3</v>
      </c>
      <c r="AJ162" s="27">
        <v>0</v>
      </c>
      <c r="AK162" s="25">
        <v>182086.3</v>
      </c>
      <c r="AL162" s="27">
        <v>0</v>
      </c>
      <c r="AM162" s="27">
        <v>0</v>
      </c>
      <c r="AN162" s="27">
        <v>182086.3</v>
      </c>
      <c r="AO162" s="27">
        <v>0</v>
      </c>
      <c r="AP162" s="25">
        <v>182086.3</v>
      </c>
      <c r="AQ162" s="27">
        <v>0</v>
      </c>
      <c r="AR162" s="27">
        <v>0</v>
      </c>
      <c r="AS162" s="27">
        <v>182086.3</v>
      </c>
      <c r="AT162" s="27">
        <v>0</v>
      </c>
      <c r="AU162" s="25">
        <v>182086.3</v>
      </c>
      <c r="AV162" s="27">
        <v>0</v>
      </c>
      <c r="AW162" s="27">
        <v>0</v>
      </c>
      <c r="AX162" s="27">
        <v>182086.3</v>
      </c>
      <c r="AY162" s="27">
        <v>0</v>
      </c>
      <c r="AZ162" s="25">
        <v>182086.3</v>
      </c>
      <c r="BA162" s="27">
        <v>0</v>
      </c>
      <c r="BB162" s="27">
        <v>0</v>
      </c>
      <c r="BC162" s="27">
        <v>0.77999999999883585</v>
      </c>
      <c r="BD162" s="27">
        <v>0</v>
      </c>
      <c r="BE162" s="27">
        <v>0.77999999999883585</v>
      </c>
    </row>
    <row r="163" spans="1:58" ht="24" customHeight="1">
      <c r="A163" s="35"/>
      <c r="B163" s="33" t="s">
        <v>64</v>
      </c>
      <c r="C163" s="27">
        <v>0</v>
      </c>
      <c r="D163" s="27">
        <v>0</v>
      </c>
      <c r="E163" s="59">
        <v>0</v>
      </c>
      <c r="F163" s="27"/>
      <c r="G163" s="25">
        <v>0</v>
      </c>
      <c r="H163" s="27">
        <v>0</v>
      </c>
      <c r="I163" s="27">
        <v>0</v>
      </c>
      <c r="J163" s="27">
        <v>1736404.64</v>
      </c>
      <c r="K163" s="27"/>
      <c r="L163" s="25">
        <v>1736404.64</v>
      </c>
      <c r="M163" s="27">
        <v>0</v>
      </c>
      <c r="N163" s="27">
        <v>0</v>
      </c>
      <c r="O163" s="27">
        <v>745412.32</v>
      </c>
      <c r="P163" s="27">
        <v>0</v>
      </c>
      <c r="Q163" s="27">
        <v>745412.32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990992.32</v>
      </c>
      <c r="AE163" s="27">
        <v>0</v>
      </c>
      <c r="AF163" s="25">
        <v>990992.32</v>
      </c>
      <c r="AG163" s="27">
        <v>0</v>
      </c>
      <c r="AH163" s="27">
        <v>0</v>
      </c>
      <c r="AI163" s="27">
        <v>990992.32000000007</v>
      </c>
      <c r="AJ163" s="27">
        <v>0</v>
      </c>
      <c r="AK163" s="25">
        <v>990992.32000000007</v>
      </c>
      <c r="AL163" s="27">
        <v>0</v>
      </c>
      <c r="AM163" s="27">
        <v>0</v>
      </c>
      <c r="AN163" s="27">
        <v>990992.32000000007</v>
      </c>
      <c r="AO163" s="27">
        <v>0</v>
      </c>
      <c r="AP163" s="25">
        <v>990992.32000000007</v>
      </c>
      <c r="AQ163" s="27">
        <v>0</v>
      </c>
      <c r="AR163" s="27">
        <v>0</v>
      </c>
      <c r="AS163" s="27">
        <v>990992.32000000007</v>
      </c>
      <c r="AT163" s="27">
        <v>0</v>
      </c>
      <c r="AU163" s="25">
        <v>990992.32000000007</v>
      </c>
      <c r="AV163" s="27">
        <v>0</v>
      </c>
      <c r="AW163" s="27">
        <v>0</v>
      </c>
      <c r="AX163" s="27">
        <v>990992.32000000007</v>
      </c>
      <c r="AY163" s="27">
        <v>0</v>
      </c>
      <c r="AZ163" s="25">
        <v>990992.32000000007</v>
      </c>
      <c r="BA163" s="27">
        <v>0</v>
      </c>
      <c r="BB163" s="27">
        <v>0</v>
      </c>
      <c r="BC163" s="27">
        <v>-1.1641532182693481E-10</v>
      </c>
      <c r="BD163" s="27">
        <v>0</v>
      </c>
      <c r="BE163" s="27">
        <v>-1.1641532182693481E-10</v>
      </c>
    </row>
    <row r="164" spans="1:58" ht="24" customHeight="1">
      <c r="A164" s="35"/>
      <c r="B164" s="33" t="s">
        <v>65</v>
      </c>
      <c r="C164" s="27">
        <v>0</v>
      </c>
      <c r="D164" s="27">
        <v>0</v>
      </c>
      <c r="E164" s="59">
        <v>0</v>
      </c>
      <c r="F164" s="27"/>
      <c r="G164" s="25">
        <v>0</v>
      </c>
      <c r="H164" s="27">
        <v>0</v>
      </c>
      <c r="I164" s="27">
        <v>0</v>
      </c>
      <c r="J164" s="27">
        <v>264000</v>
      </c>
      <c r="K164" s="27"/>
      <c r="L164" s="25">
        <v>264000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264000</v>
      </c>
      <c r="AE164" s="27">
        <v>0</v>
      </c>
      <c r="AF164" s="25">
        <v>264000</v>
      </c>
      <c r="AG164" s="27">
        <v>0</v>
      </c>
      <c r="AH164" s="27">
        <v>0</v>
      </c>
      <c r="AI164" s="27">
        <v>264000</v>
      </c>
      <c r="AJ164" s="27">
        <v>0</v>
      </c>
      <c r="AK164" s="25">
        <v>264000</v>
      </c>
      <c r="AL164" s="27">
        <v>0</v>
      </c>
      <c r="AM164" s="27">
        <v>0</v>
      </c>
      <c r="AN164" s="27">
        <v>264000</v>
      </c>
      <c r="AO164" s="27">
        <v>0</v>
      </c>
      <c r="AP164" s="25">
        <v>264000</v>
      </c>
      <c r="AQ164" s="27">
        <v>0</v>
      </c>
      <c r="AR164" s="27">
        <v>0</v>
      </c>
      <c r="AS164" s="27">
        <v>264000</v>
      </c>
      <c r="AT164" s="27">
        <v>0</v>
      </c>
      <c r="AU164" s="25">
        <v>264000</v>
      </c>
      <c r="AV164" s="27">
        <v>0</v>
      </c>
      <c r="AW164" s="27">
        <v>0</v>
      </c>
      <c r="AX164" s="27">
        <v>264000</v>
      </c>
      <c r="AY164" s="27">
        <v>0</v>
      </c>
      <c r="AZ164" s="25">
        <v>264000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</row>
    <row r="165" spans="1:58" ht="24" customHeight="1">
      <c r="A165" s="35"/>
      <c r="B165" s="33" t="s">
        <v>66</v>
      </c>
      <c r="C165" s="27">
        <v>0</v>
      </c>
      <c r="D165" s="27">
        <v>0</v>
      </c>
      <c r="E165" s="59">
        <v>0</v>
      </c>
      <c r="F165" s="27"/>
      <c r="G165" s="25">
        <v>0</v>
      </c>
      <c r="H165" s="27">
        <v>0</v>
      </c>
      <c r="I165" s="27">
        <v>0</v>
      </c>
      <c r="J165" s="27">
        <v>70159.75</v>
      </c>
      <c r="K165" s="27"/>
      <c r="L165" s="25">
        <v>70159.75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70159.75</v>
      </c>
      <c r="AE165" s="27">
        <v>0</v>
      </c>
      <c r="AF165" s="25">
        <v>70159.75</v>
      </c>
      <c r="AG165" s="27">
        <v>0</v>
      </c>
      <c r="AH165" s="27">
        <v>0</v>
      </c>
      <c r="AI165" s="27">
        <v>0</v>
      </c>
      <c r="AJ165" s="27">
        <v>0</v>
      </c>
      <c r="AK165" s="25">
        <v>0</v>
      </c>
      <c r="AL165" s="27">
        <v>0</v>
      </c>
      <c r="AM165" s="27">
        <v>0</v>
      </c>
      <c r="AN165" s="27">
        <v>0</v>
      </c>
      <c r="AO165" s="27">
        <v>0</v>
      </c>
      <c r="AP165" s="25">
        <v>0</v>
      </c>
      <c r="AQ165" s="27">
        <v>0</v>
      </c>
      <c r="AR165" s="27">
        <v>0</v>
      </c>
      <c r="AS165" s="27">
        <v>0</v>
      </c>
      <c r="AT165" s="27">
        <v>0</v>
      </c>
      <c r="AU165" s="25">
        <v>0</v>
      </c>
      <c r="AV165" s="27">
        <v>0</v>
      </c>
      <c r="AW165" s="27">
        <v>0</v>
      </c>
      <c r="AX165" s="27">
        <v>0</v>
      </c>
      <c r="AY165" s="27">
        <v>0</v>
      </c>
      <c r="AZ165" s="25">
        <v>0</v>
      </c>
      <c r="BA165" s="27">
        <v>0</v>
      </c>
      <c r="BB165" s="27">
        <v>0</v>
      </c>
      <c r="BC165" s="27">
        <v>70159.75</v>
      </c>
      <c r="BD165" s="27">
        <v>0</v>
      </c>
      <c r="BE165" s="27">
        <v>70159.75</v>
      </c>
    </row>
    <row r="166" spans="1:58" ht="24" customHeight="1">
      <c r="A166" s="35"/>
      <c r="B166" s="33" t="s">
        <v>72</v>
      </c>
      <c r="C166" s="27">
        <v>0</v>
      </c>
      <c r="D166" s="27">
        <v>0</v>
      </c>
      <c r="E166" s="59">
        <v>0</v>
      </c>
      <c r="F166" s="27"/>
      <c r="G166" s="25">
        <v>0</v>
      </c>
      <c r="H166" s="27">
        <v>0</v>
      </c>
      <c r="I166" s="27">
        <v>0</v>
      </c>
      <c r="J166" s="27">
        <v>18176.79</v>
      </c>
      <c r="K166" s="27"/>
      <c r="L166" s="25">
        <v>18176.79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18176.79</v>
      </c>
      <c r="AE166" s="27">
        <v>5</v>
      </c>
      <c r="AF166" s="25">
        <v>18176.79</v>
      </c>
      <c r="AG166" s="27">
        <v>0</v>
      </c>
      <c r="AH166" s="27">
        <v>0</v>
      </c>
      <c r="AI166" s="27">
        <v>14350</v>
      </c>
      <c r="AJ166" s="27">
        <v>5</v>
      </c>
      <c r="AK166" s="25">
        <v>14350</v>
      </c>
      <c r="AL166" s="27">
        <v>0</v>
      </c>
      <c r="AM166" s="27">
        <v>0</v>
      </c>
      <c r="AN166" s="27">
        <v>14350</v>
      </c>
      <c r="AO166" s="27">
        <v>5</v>
      </c>
      <c r="AP166" s="25">
        <v>14350</v>
      </c>
      <c r="AQ166" s="27">
        <v>0</v>
      </c>
      <c r="AR166" s="27">
        <v>0</v>
      </c>
      <c r="AS166" s="27">
        <v>14350</v>
      </c>
      <c r="AT166" s="27">
        <v>5</v>
      </c>
      <c r="AU166" s="25">
        <v>14350</v>
      </c>
      <c r="AV166" s="27">
        <v>0</v>
      </c>
      <c r="AW166" s="27">
        <v>0</v>
      </c>
      <c r="AX166" s="27">
        <v>14350</v>
      </c>
      <c r="AY166" s="27">
        <v>5</v>
      </c>
      <c r="AZ166" s="25">
        <v>14350</v>
      </c>
      <c r="BA166" s="27">
        <v>0</v>
      </c>
      <c r="BB166" s="27">
        <v>0</v>
      </c>
      <c r="BC166" s="27">
        <v>3826.7900000000009</v>
      </c>
      <c r="BD166" s="27">
        <v>0</v>
      </c>
      <c r="BE166" s="27">
        <v>3826.7900000000009</v>
      </c>
    </row>
    <row r="167" spans="1:58" ht="6" customHeight="1" thickBot="1">
      <c r="A167" s="6"/>
      <c r="B167" s="4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59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8" ht="14.25" thickBot="1">
      <c r="A168" s="9"/>
      <c r="B168" s="7" t="s">
        <v>0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2500925.7399999998</v>
      </c>
      <c r="K168" s="29">
        <v>0</v>
      </c>
      <c r="L168" s="29">
        <v>2500925.7399999998</v>
      </c>
      <c r="M168" s="29">
        <v>0</v>
      </c>
      <c r="N168" s="29">
        <v>0</v>
      </c>
      <c r="O168" s="29">
        <v>745509.78999999992</v>
      </c>
      <c r="P168" s="29">
        <v>0</v>
      </c>
      <c r="Q168" s="29">
        <v>745509.78999999992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1755415.95</v>
      </c>
      <c r="AE168" s="29">
        <v>5</v>
      </c>
      <c r="AF168" s="29">
        <v>1755415.95</v>
      </c>
      <c r="AG168" s="29">
        <v>0</v>
      </c>
      <c r="AH168" s="29">
        <v>0</v>
      </c>
      <c r="AI168" s="29">
        <v>1681428.6300000001</v>
      </c>
      <c r="AJ168" s="29">
        <v>5</v>
      </c>
      <c r="AK168" s="29">
        <v>1681428.6300000001</v>
      </c>
      <c r="AL168" s="29">
        <v>0</v>
      </c>
      <c r="AM168" s="29">
        <v>0</v>
      </c>
      <c r="AN168" s="29">
        <v>1681428.6300000001</v>
      </c>
      <c r="AO168" s="29">
        <v>5</v>
      </c>
      <c r="AP168" s="29">
        <v>1681428.6300000001</v>
      </c>
      <c r="AQ168" s="29">
        <v>0</v>
      </c>
      <c r="AR168" s="29">
        <v>0</v>
      </c>
      <c r="AS168" s="29">
        <v>1681428.6300000001</v>
      </c>
      <c r="AT168" s="29">
        <v>5</v>
      </c>
      <c r="AU168" s="29">
        <v>1681428.6300000001</v>
      </c>
      <c r="AV168" s="29">
        <v>0</v>
      </c>
      <c r="AW168" s="29">
        <v>0</v>
      </c>
      <c r="AX168" s="29">
        <v>1681428.6300000001</v>
      </c>
      <c r="AY168" s="29">
        <v>5</v>
      </c>
      <c r="AZ168" s="29">
        <v>1681428.6300000001</v>
      </c>
      <c r="BA168" s="29">
        <v>0</v>
      </c>
      <c r="BB168" s="29">
        <v>0</v>
      </c>
      <c r="BC168" s="29">
        <v>73987.319999999891</v>
      </c>
      <c r="BD168" s="29">
        <v>0</v>
      </c>
      <c r="BE168" s="29">
        <v>73987.319999999891</v>
      </c>
    </row>
    <row r="169" spans="1:58" s="1" customForma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62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</row>
    <row r="170" spans="1:58" s="1" customForma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62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</row>
    <row r="171" spans="1:58" s="58" customFormat="1" ht="19.5" customHeight="1">
      <c r="A171" s="108"/>
      <c r="C171" s="199" t="s">
        <v>52</v>
      </c>
      <c r="D171" s="199"/>
      <c r="E171" s="199"/>
      <c r="F171" s="199"/>
      <c r="G171" s="199"/>
      <c r="H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AA171" s="199" t="s">
        <v>53</v>
      </c>
      <c r="AB171" s="199"/>
      <c r="AC171" s="199"/>
      <c r="AD171" s="19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V171" s="109"/>
      <c r="AX171" s="199" t="s">
        <v>54</v>
      </c>
      <c r="AY171" s="199"/>
      <c r="AZ171" s="199"/>
      <c r="BA171" s="199"/>
      <c r="BB171" s="199"/>
    </row>
    <row r="172" spans="1:58" s="58" customFormat="1" ht="24.75" customHeight="1">
      <c r="A172" s="108"/>
      <c r="C172" s="112"/>
      <c r="D172" s="112"/>
      <c r="E172" s="113"/>
      <c r="F172" s="109"/>
      <c r="G172" s="109"/>
      <c r="H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AA172" s="113"/>
      <c r="AB172" s="112"/>
      <c r="AC172" s="112"/>
      <c r="AD172" s="113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V172" s="109"/>
      <c r="AX172" s="111"/>
      <c r="AY172" s="112"/>
      <c r="AZ172" s="112"/>
      <c r="BA172" s="113"/>
      <c r="BB172" s="111"/>
    </row>
    <row r="173" spans="1:58" s="58" customFormat="1" ht="24.75" customHeight="1">
      <c r="A173" s="108"/>
      <c r="C173" s="112"/>
      <c r="D173" s="112"/>
      <c r="E173" s="113"/>
      <c r="F173" s="109"/>
      <c r="G173" s="109"/>
      <c r="H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AA173" s="113"/>
      <c r="AB173" s="112"/>
      <c r="AC173" s="112"/>
      <c r="AD173" s="113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V173" s="109"/>
      <c r="AX173" s="111"/>
      <c r="AY173" s="112"/>
      <c r="AZ173" s="112"/>
      <c r="BA173" s="113"/>
      <c r="BB173" s="111"/>
    </row>
    <row r="174" spans="1:58" s="58" customFormat="1" ht="20.25" customHeight="1">
      <c r="A174" s="108"/>
      <c r="C174" s="200" t="s">
        <v>55</v>
      </c>
      <c r="D174" s="200"/>
      <c r="E174" s="200"/>
      <c r="F174" s="200"/>
      <c r="G174" s="200"/>
      <c r="H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AA174" s="199" t="s">
        <v>56</v>
      </c>
      <c r="AB174" s="199"/>
      <c r="AC174" s="199"/>
      <c r="AD174" s="19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V174" s="109"/>
      <c r="AX174" s="199" t="s">
        <v>57</v>
      </c>
      <c r="AY174" s="199"/>
      <c r="AZ174" s="199"/>
      <c r="BA174" s="199"/>
      <c r="BB174" s="199"/>
    </row>
    <row r="175" spans="1:58" s="58" customFormat="1" ht="19.5" customHeight="1">
      <c r="A175" s="108"/>
      <c r="C175" s="199" t="s">
        <v>58</v>
      </c>
      <c r="D175" s="199"/>
      <c r="E175" s="199"/>
      <c r="F175" s="199"/>
      <c r="G175" s="199"/>
      <c r="H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AA175" s="199" t="s">
        <v>59</v>
      </c>
      <c r="AB175" s="199"/>
      <c r="AC175" s="199"/>
      <c r="AD175" s="19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V175" s="109"/>
      <c r="AX175" s="199" t="s">
        <v>60</v>
      </c>
      <c r="AY175" s="199"/>
      <c r="AZ175" s="199"/>
      <c r="BA175" s="199"/>
      <c r="BB175" s="199"/>
    </row>
    <row r="176" spans="1:58" ht="18">
      <c r="C176" s="114"/>
      <c r="D176" s="114"/>
      <c r="E176" s="114"/>
    </row>
    <row r="179" spans="1:58" s="1" customForma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E179" s="10"/>
      <c r="AF179" s="10"/>
      <c r="AG179" s="10"/>
      <c r="AH179" s="10"/>
      <c r="AI179" s="62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</row>
    <row r="180" spans="1:58" s="1" customFormat="1">
      <c r="A180" s="10"/>
      <c r="B180" s="10"/>
      <c r="C180" s="10"/>
      <c r="D180" s="10"/>
      <c r="E180" s="10"/>
      <c r="F180" s="10"/>
      <c r="G180" s="92"/>
      <c r="H180" s="10"/>
      <c r="I180" s="10"/>
      <c r="J180" s="10"/>
      <c r="K180" s="10"/>
      <c r="L180" s="92"/>
      <c r="M180" s="10"/>
      <c r="N180" s="10"/>
      <c r="O180" s="10"/>
      <c r="P180" s="10"/>
      <c r="Q180" s="92"/>
      <c r="R180" s="10"/>
      <c r="S180" s="10"/>
      <c r="T180" s="10"/>
      <c r="U180" s="10"/>
      <c r="V180" s="92"/>
      <c r="W180" s="10"/>
      <c r="X180" s="10"/>
      <c r="Y180" s="10"/>
      <c r="Z180" s="10"/>
      <c r="AA180" s="92"/>
      <c r="AE180" s="10"/>
      <c r="AF180" s="92"/>
      <c r="AG180" s="10"/>
      <c r="AH180" s="10"/>
      <c r="AI180" s="62"/>
      <c r="AJ180" s="10"/>
      <c r="AK180" s="92"/>
      <c r="AL180" s="10"/>
      <c r="AM180" s="10"/>
      <c r="AN180" s="10"/>
      <c r="AO180" s="10"/>
      <c r="AP180" s="92"/>
      <c r="AQ180" s="10"/>
      <c r="AR180" s="10"/>
      <c r="AS180" s="10"/>
      <c r="AT180" s="10"/>
      <c r="AU180" s="92"/>
      <c r="AV180" s="10"/>
      <c r="AW180" s="10"/>
      <c r="AX180" s="10"/>
      <c r="AY180" s="10"/>
      <c r="AZ180" s="92"/>
      <c r="BA180" s="10"/>
      <c r="BB180" s="10"/>
      <c r="BC180" s="10"/>
      <c r="BD180" s="10"/>
      <c r="BE180" s="10"/>
      <c r="BF180" s="10"/>
    </row>
    <row r="181" spans="1:58" s="1" customForma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62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</row>
    <row r="182" spans="1:58" s="1" customFormat="1">
      <c r="A182" s="10"/>
      <c r="B182" s="10"/>
      <c r="C182" s="10"/>
      <c r="D182" s="10"/>
      <c r="E182" s="10"/>
      <c r="F182" s="10"/>
      <c r="G182" s="46"/>
      <c r="H182" s="10"/>
      <c r="I182" s="10"/>
      <c r="J182" s="10"/>
      <c r="K182" s="10"/>
      <c r="L182" s="46"/>
      <c r="M182" s="10"/>
      <c r="N182" s="10"/>
      <c r="O182" s="10"/>
      <c r="P182" s="10"/>
      <c r="Q182" s="46"/>
      <c r="R182" s="10"/>
      <c r="S182" s="10"/>
      <c r="T182" s="10"/>
      <c r="U182" s="10"/>
      <c r="V182" s="46"/>
      <c r="W182" s="10"/>
      <c r="X182" s="10"/>
      <c r="Y182" s="10"/>
      <c r="Z182" s="10"/>
      <c r="AA182" s="46"/>
      <c r="AB182" s="10"/>
      <c r="AC182" s="10"/>
      <c r="AD182" s="10"/>
      <c r="AE182" s="10"/>
      <c r="AF182" s="46"/>
      <c r="AG182" s="10"/>
      <c r="AH182" s="10"/>
      <c r="AI182" s="62"/>
      <c r="AJ182" s="10"/>
      <c r="AK182" s="46"/>
      <c r="AL182" s="10"/>
      <c r="AM182" s="10"/>
      <c r="AN182" s="10"/>
      <c r="AO182" s="10"/>
      <c r="AP182" s="46"/>
      <c r="AQ182" s="10"/>
      <c r="AR182" s="10"/>
      <c r="AS182" s="10"/>
      <c r="AT182" s="10"/>
      <c r="AU182" s="46"/>
      <c r="AV182" s="10"/>
      <c r="AW182" s="10"/>
      <c r="AX182" s="10"/>
      <c r="AY182" s="10"/>
      <c r="AZ182" s="46"/>
      <c r="BA182" s="10"/>
      <c r="BB182" s="10"/>
      <c r="BC182" s="10"/>
      <c r="BD182" s="10"/>
      <c r="BE182" s="10"/>
      <c r="BF182" s="10"/>
    </row>
    <row r="183" spans="1:58" s="1" customFormat="1">
      <c r="A183" s="10"/>
      <c r="B183" s="10"/>
      <c r="C183" s="10"/>
      <c r="D183" s="10"/>
      <c r="E183" s="10"/>
      <c r="F183" s="10"/>
      <c r="G183" s="46"/>
      <c r="H183" s="10"/>
      <c r="I183" s="10"/>
      <c r="J183" s="10"/>
      <c r="K183" s="10"/>
      <c r="L183" s="46"/>
      <c r="M183" s="10"/>
      <c r="N183" s="10"/>
      <c r="O183" s="10"/>
      <c r="P183" s="10"/>
      <c r="Q183" s="46"/>
      <c r="R183" s="10"/>
      <c r="S183" s="10"/>
      <c r="T183" s="10"/>
      <c r="U183" s="10"/>
      <c r="V183" s="46"/>
      <c r="W183" s="10"/>
      <c r="X183" s="10"/>
      <c r="Y183" s="10"/>
      <c r="Z183" s="10"/>
      <c r="AA183" s="46"/>
      <c r="AB183" s="10"/>
      <c r="AC183" s="10"/>
      <c r="AD183" s="10"/>
      <c r="AE183" s="10"/>
      <c r="AF183" s="10"/>
      <c r="AG183" s="10"/>
      <c r="AH183" s="10"/>
      <c r="AI183" s="62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46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</row>
    <row r="184" spans="1:58" s="1" customForma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62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</row>
    <row r="185" spans="1:58" s="1" customFormat="1">
      <c r="A185" s="10"/>
      <c r="B185" s="10"/>
      <c r="C185" s="10"/>
      <c r="D185" s="10"/>
      <c r="E185" s="10"/>
      <c r="F185" s="10"/>
      <c r="G185" s="123"/>
      <c r="H185" s="123"/>
      <c r="I185" s="123"/>
      <c r="J185" s="123"/>
      <c r="K185" s="10"/>
      <c r="L185" s="123"/>
      <c r="M185" s="123"/>
      <c r="N185" s="123"/>
      <c r="O185" s="123"/>
      <c r="P185" s="10"/>
      <c r="Q185" s="123"/>
      <c r="R185" s="123"/>
      <c r="S185" s="123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62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</row>
    <row r="186" spans="1:58" s="1" customForma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62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</row>
    <row r="187" spans="1:58">
      <c r="G187" s="101"/>
      <c r="H187" s="101"/>
      <c r="I187" s="124"/>
      <c r="J187" s="101"/>
      <c r="L187" s="101"/>
    </row>
  </sheetData>
  <mergeCells count="172">
    <mergeCell ref="H100:Q100"/>
    <mergeCell ref="R100:AA100"/>
    <mergeCell ref="H101:L101"/>
    <mergeCell ref="M101:Q101"/>
    <mergeCell ref="R101:V101"/>
    <mergeCell ref="W101:AA101"/>
    <mergeCell ref="A120:A123"/>
    <mergeCell ref="B120:B123"/>
    <mergeCell ref="C120:BE120"/>
    <mergeCell ref="C121:G122"/>
    <mergeCell ref="H121:Q121"/>
    <mergeCell ref="R121:AA121"/>
    <mergeCell ref="AB121:AF122"/>
    <mergeCell ref="AG121:AK122"/>
    <mergeCell ref="AL121:AP122"/>
    <mergeCell ref="AQ121:AU122"/>
    <mergeCell ref="AV121:AZ122"/>
    <mergeCell ref="BA121:BE122"/>
    <mergeCell ref="H122:L122"/>
    <mergeCell ref="M122:Q122"/>
    <mergeCell ref="R122:V122"/>
    <mergeCell ref="W122:AA122"/>
    <mergeCell ref="AA174:AD174"/>
    <mergeCell ref="AA175:AD175"/>
    <mergeCell ref="AX171:BB171"/>
    <mergeCell ref="AX174:BB174"/>
    <mergeCell ref="AX175:BB175"/>
    <mergeCell ref="AL157:AP158"/>
    <mergeCell ref="AQ157:AU158"/>
    <mergeCell ref="AV157:AZ158"/>
    <mergeCell ref="BA157:BE158"/>
    <mergeCell ref="R157:AA157"/>
    <mergeCell ref="R158:V158"/>
    <mergeCell ref="W158:AA158"/>
    <mergeCell ref="C174:G174"/>
    <mergeCell ref="C175:G175"/>
    <mergeCell ref="A69:A72"/>
    <mergeCell ref="B69:B72"/>
    <mergeCell ref="H70:Q70"/>
    <mergeCell ref="R70:AA70"/>
    <mergeCell ref="H71:L71"/>
    <mergeCell ref="M71:Q71"/>
    <mergeCell ref="R71:V71"/>
    <mergeCell ref="W71:AA71"/>
    <mergeCell ref="A99:A102"/>
    <mergeCell ref="B99:B102"/>
    <mergeCell ref="C99:BE99"/>
    <mergeCell ref="C100:G101"/>
    <mergeCell ref="A83:A86"/>
    <mergeCell ref="B83:B86"/>
    <mergeCell ref="C83:BE83"/>
    <mergeCell ref="C84:G85"/>
    <mergeCell ref="AG157:AK158"/>
    <mergeCell ref="R84:AA84"/>
    <mergeCell ref="AB84:AF85"/>
    <mergeCell ref="AG84:AK85"/>
    <mergeCell ref="AL84:AP85"/>
    <mergeCell ref="AQ84:AU85"/>
    <mergeCell ref="AV84:AZ85"/>
    <mergeCell ref="BA84:BE85"/>
    <mergeCell ref="H84:Q84"/>
    <mergeCell ref="A155:B155"/>
    <mergeCell ref="C171:G171"/>
    <mergeCell ref="H85:L85"/>
    <mergeCell ref="M85:Q85"/>
    <mergeCell ref="R85:V85"/>
    <mergeCell ref="W85:AA85"/>
    <mergeCell ref="AA171:AD171"/>
    <mergeCell ref="AB100:AF101"/>
    <mergeCell ref="AG100:AK101"/>
    <mergeCell ref="AL100:AP101"/>
    <mergeCell ref="AQ100:AU101"/>
    <mergeCell ref="AV100:AZ101"/>
    <mergeCell ref="BA100:BE101"/>
    <mergeCell ref="AB142:AF143"/>
    <mergeCell ref="AG142:AK143"/>
    <mergeCell ref="AV142:AZ143"/>
    <mergeCell ref="A156:A159"/>
    <mergeCell ref="A141:A144"/>
    <mergeCell ref="B141:B144"/>
    <mergeCell ref="AL142:AP143"/>
    <mergeCell ref="C141:BE141"/>
    <mergeCell ref="C142:G143"/>
    <mergeCell ref="AQ142:AU143"/>
    <mergeCell ref="H142:Q142"/>
    <mergeCell ref="AB157:AF158"/>
    <mergeCell ref="BA142:BE143"/>
    <mergeCell ref="B156:B159"/>
    <mergeCell ref="C156:BE156"/>
    <mergeCell ref="C157:G158"/>
    <mergeCell ref="R142:AA142"/>
    <mergeCell ref="H143:L143"/>
    <mergeCell ref="M143:Q143"/>
    <mergeCell ref="R143:V143"/>
    <mergeCell ref="W143:AA143"/>
    <mergeCell ref="H157:Q157"/>
    <mergeCell ref="H158:L158"/>
    <mergeCell ref="M158:Q158"/>
    <mergeCell ref="B9:B12"/>
    <mergeCell ref="AG70:AK71"/>
    <mergeCell ref="AL70:AP71"/>
    <mergeCell ref="AQ70:AU71"/>
    <mergeCell ref="AV70:AZ71"/>
    <mergeCell ref="AB70:AF71"/>
    <mergeCell ref="C69:BE69"/>
    <mergeCell ref="BA41:BE42"/>
    <mergeCell ref="BA70:BE71"/>
    <mergeCell ref="C70:G71"/>
    <mergeCell ref="H41:Q41"/>
    <mergeCell ref="R41:AA41"/>
    <mergeCell ref="H42:L42"/>
    <mergeCell ref="M42:Q42"/>
    <mergeCell ref="R42:V42"/>
    <mergeCell ref="AB41:AF42"/>
    <mergeCell ref="AG41:AK42"/>
    <mergeCell ref="AL41:AP42"/>
    <mergeCell ref="AQ41:AU42"/>
    <mergeCell ref="R11:V11"/>
    <mergeCell ref="AV41:AZ42"/>
    <mergeCell ref="W11:AA11"/>
    <mergeCell ref="BB1:BE1"/>
    <mergeCell ref="A1:D1"/>
    <mergeCell ref="A4:BE4"/>
    <mergeCell ref="A5:BE5"/>
    <mergeCell ref="C40:BE40"/>
    <mergeCell ref="C41:G42"/>
    <mergeCell ref="W42:AA42"/>
    <mergeCell ref="C9:BE9"/>
    <mergeCell ref="C10:G11"/>
    <mergeCell ref="AB10:AF11"/>
    <mergeCell ref="AG10:AK11"/>
    <mergeCell ref="AL10:AP11"/>
    <mergeCell ref="AQ10:AU11"/>
    <mergeCell ref="AV10:AZ11"/>
    <mergeCell ref="BA10:BE11"/>
    <mergeCell ref="H10:Q10"/>
    <mergeCell ref="R10:AA10"/>
    <mergeCell ref="H11:L11"/>
    <mergeCell ref="M11:Q11"/>
    <mergeCell ref="A40:A43"/>
    <mergeCell ref="B40:B43"/>
    <mergeCell ref="A6:BE6"/>
    <mergeCell ref="A7:BE7"/>
    <mergeCell ref="A9:A12"/>
    <mergeCell ref="A24:A27"/>
    <mergeCell ref="B24:B27"/>
    <mergeCell ref="C24:BE24"/>
    <mergeCell ref="C25:G26"/>
    <mergeCell ref="H25:L26"/>
    <mergeCell ref="M25:Q26"/>
    <mergeCell ref="R25:V26"/>
    <mergeCell ref="W25:AA26"/>
    <mergeCell ref="AB25:AF26"/>
    <mergeCell ref="AG25:AK26"/>
    <mergeCell ref="AL25:AP26"/>
    <mergeCell ref="AQ25:AU26"/>
    <mergeCell ref="AV25:AZ26"/>
    <mergeCell ref="BA25:BE26"/>
    <mergeCell ref="A55:A58"/>
    <mergeCell ref="B55:B58"/>
    <mergeCell ref="C55:BE55"/>
    <mergeCell ref="C56:G57"/>
    <mergeCell ref="H56:L57"/>
    <mergeCell ref="M56:Q57"/>
    <mergeCell ref="R56:V57"/>
    <mergeCell ref="W56:AA57"/>
    <mergeCell ref="AB56:AF57"/>
    <mergeCell ref="AG56:AK57"/>
    <mergeCell ref="AL56:AP57"/>
    <mergeCell ref="AQ56:AU57"/>
    <mergeCell ref="AV56:AZ57"/>
    <mergeCell ref="BA56:BE57"/>
  </mergeCells>
  <printOptions horizontalCentered="1"/>
  <pageMargins left="0.19685039370078741" right="0.19685039370078741" top="0.39370078740157483" bottom="0.19685039370078741" header="0" footer="0.19685039370078741"/>
  <pageSetup paperSize="17" scale="40" fitToHeight="0" orientation="landscape" r:id="rId1"/>
  <rowBreaks count="4" manualBreakCount="4">
    <brk id="178" max="56" man="1"/>
    <brk id="180" max="46" man="1"/>
    <brk id="181" max="46" man="1"/>
    <brk id="196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UCEEP-09</vt:lpstr>
      <vt:lpstr>UCEEP-09-01</vt:lpstr>
      <vt:lpstr>'UCEEP-09'!Área_de_impresión</vt:lpstr>
      <vt:lpstr>'UCEEP-09-01'!Área_de_impresión</vt:lpstr>
      <vt:lpstr>'UCEEP-09-01'!Títulos_a_imprimir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lap_par19</dc:creator>
  <cp:lastModifiedBy>Lucy</cp:lastModifiedBy>
  <cp:lastPrinted>2018-10-17T17:51:36Z</cp:lastPrinted>
  <dcterms:created xsi:type="dcterms:W3CDTF">2011-03-22T16:13:17Z</dcterms:created>
  <dcterms:modified xsi:type="dcterms:W3CDTF">2018-10-22T14:25:47Z</dcterms:modified>
</cp:coreProperties>
</file>