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Utec\Desktop\Evalaución programtacia 4to trim 2019\"/>
    </mc:Choice>
  </mc:AlternateContent>
  <bookViews>
    <workbookView xWindow="0" yWindow="0" windowWidth="23040" windowHeight="9190" tabRatio="652"/>
  </bookViews>
  <sheets>
    <sheet name="CONSOLIDADO" sheetId="1" r:id="rId1"/>
    <sheet name="REC. FISCALES" sheetId="3" r:id="rId2"/>
    <sheet name="REC. FEDERALES" sheetId="4" r:id="rId3"/>
    <sheet name="INGRESOS PROPIOS" sheetId="2" r:id="rId4"/>
    <sheet name="PROY. ESPECIALES" sheetId="5" r:id="rId5"/>
  </sheets>
  <definedNames>
    <definedName name="_xlnm.Print_Area" localSheetId="0">CONSOLIDADO!$A$1:$M$64</definedName>
    <definedName name="_xlnm.Print_Area" localSheetId="3">'INGRESOS PROPIOS'!$A$1:$M$33</definedName>
    <definedName name="_xlnm.Print_Area" localSheetId="4">'PROY. ESPECIALES'!$A$1:$M$52</definedName>
    <definedName name="_xlnm.Print_Area" localSheetId="2">'REC. FEDERALES'!$A$1:$M$37</definedName>
    <definedName name="_xlnm.Print_Area" localSheetId="1">'REC. FISCALES'!$A$1:$M$39</definedName>
    <definedName name="_xlnm.Print_Titles" localSheetId="0">CONSOLIDADO!$1:$6</definedName>
    <definedName name="_xlnm.Print_Titles" localSheetId="4">'PROY. ESPECIALES'!$1:$6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L19" i="2"/>
  <c r="L18" i="2"/>
  <c r="J18" i="2"/>
  <c r="J24" i="4"/>
  <c r="J23" i="4"/>
  <c r="L21" i="4"/>
  <c r="L20" i="4"/>
  <c r="J20" i="4"/>
  <c r="J25" i="3"/>
  <c r="J24" i="3"/>
  <c r="L22" i="3"/>
  <c r="L21" i="3"/>
  <c r="J21" i="3"/>
  <c r="C28" i="1" l="1"/>
  <c r="D28" i="1"/>
  <c r="E28" i="1"/>
  <c r="F28" i="1"/>
  <c r="G28" i="1"/>
  <c r="H28" i="1"/>
  <c r="B28" i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B20" i="1"/>
  <c r="C20" i="1"/>
  <c r="D20" i="1"/>
  <c r="E20" i="1"/>
  <c r="F20" i="1"/>
  <c r="G20" i="1"/>
  <c r="H20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B23" i="1"/>
  <c r="C23" i="1"/>
  <c r="D23" i="1"/>
  <c r="E23" i="1"/>
  <c r="F23" i="1"/>
  <c r="G23" i="1"/>
  <c r="H23" i="1"/>
  <c r="B24" i="1"/>
  <c r="C24" i="1"/>
  <c r="D24" i="1"/>
  <c r="E24" i="1"/>
  <c r="F24" i="1"/>
  <c r="G24" i="1"/>
  <c r="H24" i="1"/>
  <c r="B25" i="1"/>
  <c r="C25" i="1"/>
  <c r="D25" i="1"/>
  <c r="E25" i="1"/>
  <c r="F25" i="1"/>
  <c r="G25" i="1"/>
  <c r="H25" i="1"/>
  <c r="B26" i="1"/>
  <c r="C26" i="1"/>
  <c r="D26" i="1"/>
  <c r="E26" i="1"/>
  <c r="F26" i="1"/>
  <c r="G26" i="1"/>
  <c r="H26" i="1"/>
  <c r="B27" i="1"/>
  <c r="C27" i="1"/>
  <c r="D27" i="1"/>
  <c r="E27" i="1"/>
  <c r="F27" i="1"/>
  <c r="G27" i="1"/>
  <c r="H27" i="1"/>
  <c r="C16" i="1"/>
  <c r="D16" i="1"/>
  <c r="E16" i="1"/>
  <c r="F16" i="1"/>
  <c r="G16" i="1"/>
  <c r="H16" i="1"/>
  <c r="D50" i="1"/>
  <c r="E50" i="1"/>
  <c r="F50" i="1"/>
  <c r="G50" i="1"/>
  <c r="H50" i="1"/>
  <c r="I50" i="1"/>
  <c r="J50" i="1"/>
  <c r="K50" i="1"/>
  <c r="L50" i="1"/>
  <c r="M50" i="1"/>
  <c r="D51" i="1"/>
  <c r="E51" i="1"/>
  <c r="F51" i="1"/>
  <c r="G51" i="1"/>
  <c r="H51" i="1"/>
  <c r="I51" i="1"/>
  <c r="J51" i="1"/>
  <c r="K51" i="1"/>
  <c r="L51" i="1"/>
  <c r="M51" i="1"/>
  <c r="C51" i="1"/>
  <c r="C22" i="5"/>
  <c r="F21" i="5"/>
  <c r="F22" i="5"/>
  <c r="B22" i="5"/>
  <c r="D40" i="5"/>
  <c r="E40" i="5"/>
  <c r="F40" i="5"/>
  <c r="G40" i="5"/>
  <c r="H40" i="5"/>
  <c r="I40" i="5"/>
  <c r="J40" i="5"/>
  <c r="K40" i="5"/>
  <c r="L40" i="5"/>
  <c r="M40" i="5"/>
  <c r="C40" i="5"/>
  <c r="M39" i="5"/>
  <c r="H39" i="5"/>
  <c r="M38" i="5"/>
  <c r="M37" i="5"/>
  <c r="M49" i="1" s="1"/>
  <c r="M36" i="5"/>
  <c r="M48" i="1" s="1"/>
  <c r="M35" i="5"/>
  <c r="M47" i="1" s="1"/>
  <c r="M34" i="5"/>
  <c r="M33" i="5"/>
  <c r="M45" i="1" s="1"/>
  <c r="M32" i="5"/>
  <c r="M44" i="1" s="1"/>
  <c r="M31" i="5"/>
  <c r="M43" i="1" s="1"/>
  <c r="M30" i="5"/>
  <c r="M29" i="5"/>
  <c r="M41" i="1" s="1"/>
  <c r="M28" i="5"/>
  <c r="M40" i="1" s="1"/>
  <c r="H38" i="5"/>
  <c r="H37" i="5"/>
  <c r="H36" i="5"/>
  <c r="H48" i="1" s="1"/>
  <c r="H35" i="5"/>
  <c r="H47" i="1" s="1"/>
  <c r="H34" i="5"/>
  <c r="H46" i="1" s="1"/>
  <c r="H33" i="5"/>
  <c r="H32" i="5"/>
  <c r="H44" i="1" s="1"/>
  <c r="H31" i="5"/>
  <c r="H43" i="1" s="1"/>
  <c r="H30" i="5"/>
  <c r="H42" i="1" s="1"/>
  <c r="H29" i="5"/>
  <c r="H41" i="1" s="1"/>
  <c r="H28" i="5"/>
  <c r="H40" i="1" s="1"/>
  <c r="D40" i="1"/>
  <c r="E40" i="1"/>
  <c r="F40" i="1"/>
  <c r="G40" i="1"/>
  <c r="I40" i="1"/>
  <c r="J40" i="1"/>
  <c r="K40" i="1"/>
  <c r="L40" i="1"/>
  <c r="D41" i="1"/>
  <c r="E41" i="1"/>
  <c r="F41" i="1"/>
  <c r="G41" i="1"/>
  <c r="I41" i="1"/>
  <c r="J41" i="1"/>
  <c r="K41" i="1"/>
  <c r="L41" i="1"/>
  <c r="D42" i="1"/>
  <c r="E42" i="1"/>
  <c r="F42" i="1"/>
  <c r="G42" i="1"/>
  <c r="I42" i="1"/>
  <c r="J42" i="1"/>
  <c r="K42" i="1"/>
  <c r="L42" i="1"/>
  <c r="M42" i="1"/>
  <c r="D43" i="1"/>
  <c r="E43" i="1"/>
  <c r="F43" i="1"/>
  <c r="G43" i="1"/>
  <c r="I43" i="1"/>
  <c r="J43" i="1"/>
  <c r="K43" i="1"/>
  <c r="L43" i="1"/>
  <c r="D44" i="1"/>
  <c r="E44" i="1"/>
  <c r="F44" i="1"/>
  <c r="G44" i="1"/>
  <c r="I44" i="1"/>
  <c r="J44" i="1"/>
  <c r="K44" i="1"/>
  <c r="L44" i="1"/>
  <c r="D45" i="1"/>
  <c r="E45" i="1"/>
  <c r="F45" i="1"/>
  <c r="G45" i="1"/>
  <c r="H45" i="1"/>
  <c r="I45" i="1"/>
  <c r="J45" i="1"/>
  <c r="K45" i="1"/>
  <c r="L45" i="1"/>
  <c r="D46" i="1"/>
  <c r="E46" i="1"/>
  <c r="F46" i="1"/>
  <c r="G46" i="1"/>
  <c r="I46" i="1"/>
  <c r="J46" i="1"/>
  <c r="K46" i="1"/>
  <c r="L46" i="1"/>
  <c r="M46" i="1"/>
  <c r="D47" i="1"/>
  <c r="E47" i="1"/>
  <c r="F47" i="1"/>
  <c r="G47" i="1"/>
  <c r="I47" i="1"/>
  <c r="J47" i="1"/>
  <c r="K47" i="1"/>
  <c r="L47" i="1"/>
  <c r="D48" i="1"/>
  <c r="E48" i="1"/>
  <c r="F48" i="1"/>
  <c r="G48" i="1"/>
  <c r="I48" i="1"/>
  <c r="J48" i="1"/>
  <c r="K48" i="1"/>
  <c r="L48" i="1"/>
  <c r="D49" i="1"/>
  <c r="E49" i="1"/>
  <c r="F49" i="1"/>
  <c r="G49" i="1"/>
  <c r="H49" i="1"/>
  <c r="I49" i="1"/>
  <c r="J49" i="1"/>
  <c r="K49" i="1"/>
  <c r="L49" i="1"/>
  <c r="C41" i="1"/>
  <c r="C42" i="1"/>
  <c r="C43" i="1"/>
  <c r="C44" i="1"/>
  <c r="C45" i="1"/>
  <c r="C46" i="1"/>
  <c r="C47" i="1"/>
  <c r="C48" i="1"/>
  <c r="C49" i="1"/>
  <c r="C50" i="1"/>
  <c r="C40" i="1"/>
  <c r="E34" i="1"/>
  <c r="G34" i="1"/>
  <c r="J34" i="1"/>
  <c r="L34" i="1"/>
  <c r="E35" i="1"/>
  <c r="G35" i="1"/>
  <c r="L35" i="1"/>
  <c r="E36" i="1"/>
  <c r="G36" i="1"/>
  <c r="E37" i="1"/>
  <c r="G37" i="1"/>
  <c r="J37" i="1"/>
  <c r="E38" i="1"/>
  <c r="G38" i="1"/>
  <c r="J38" i="1"/>
  <c r="E39" i="1"/>
  <c r="F39" i="1"/>
  <c r="G39" i="1"/>
  <c r="J39" i="1"/>
  <c r="K39" i="1"/>
  <c r="L39" i="1"/>
  <c r="D27" i="3"/>
  <c r="E27" i="3"/>
  <c r="F27" i="3"/>
  <c r="G27" i="3"/>
  <c r="I27" i="3"/>
  <c r="J27" i="3"/>
  <c r="K27" i="3"/>
  <c r="L27" i="3"/>
  <c r="C27" i="3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B14" i="1"/>
  <c r="B11" i="1"/>
  <c r="B10" i="1"/>
  <c r="B15" i="1"/>
  <c r="B12" i="1"/>
  <c r="B13" i="1"/>
  <c r="M27" i="3"/>
  <c r="H27" i="3"/>
  <c r="F12" i="1"/>
  <c r="G13" i="1"/>
  <c r="H13" i="1"/>
  <c r="H14" i="1"/>
  <c r="F15" i="1"/>
  <c r="G15" i="1"/>
  <c r="H15" i="1"/>
  <c r="C16" i="3"/>
  <c r="D16" i="3"/>
  <c r="E16" i="3"/>
  <c r="B16" i="3"/>
  <c r="H11" i="1"/>
  <c r="F11" i="5"/>
  <c r="F12" i="5"/>
  <c r="F13" i="5"/>
  <c r="F14" i="5"/>
  <c r="F15" i="5"/>
  <c r="F16" i="5"/>
  <c r="F17" i="5"/>
  <c r="F18" i="5"/>
  <c r="F19" i="5"/>
  <c r="F20" i="5"/>
  <c r="F10" i="5"/>
  <c r="D22" i="5"/>
  <c r="E22" i="5"/>
  <c r="G11" i="1" l="1"/>
  <c r="F10" i="1"/>
  <c r="F14" i="1"/>
  <c r="H12" i="1"/>
  <c r="G10" i="1"/>
  <c r="H10" i="1"/>
  <c r="G12" i="1"/>
  <c r="F11" i="1"/>
  <c r="H22" i="5"/>
  <c r="G14" i="1"/>
  <c r="F13" i="1"/>
  <c r="G16" i="3"/>
  <c r="F16" i="3"/>
  <c r="H16" i="3"/>
  <c r="G22" i="5"/>
  <c r="E13" i="2" l="1"/>
  <c r="C21" i="2" l="1"/>
  <c r="C52" i="1" l="1"/>
  <c r="I52" i="1"/>
  <c r="K52" i="1"/>
  <c r="F52" i="1"/>
  <c r="E52" i="1"/>
  <c r="J52" i="1"/>
  <c r="D52" i="1"/>
  <c r="B16" i="1"/>
  <c r="M52" i="1" l="1"/>
  <c r="H52" i="1"/>
  <c r="K25" i="4"/>
  <c r="J25" i="4"/>
  <c r="I25" i="4"/>
  <c r="F25" i="4"/>
  <c r="E25" i="4"/>
  <c r="L25" i="4"/>
  <c r="G25" i="4"/>
  <c r="H15" i="4"/>
  <c r="G15" i="4"/>
  <c r="F15" i="4"/>
  <c r="E15" i="4"/>
  <c r="C15" i="4"/>
  <c r="B15" i="4"/>
  <c r="D15" i="4"/>
  <c r="K21" i="2"/>
  <c r="J21" i="2"/>
  <c r="I21" i="2"/>
  <c r="F21" i="2"/>
  <c r="E21" i="2"/>
  <c r="D21" i="2"/>
  <c r="B13" i="2"/>
  <c r="M21" i="2" l="1"/>
  <c r="H25" i="4"/>
  <c r="M25" i="4"/>
  <c r="G52" i="1"/>
  <c r="L52" i="1"/>
  <c r="H21" i="2"/>
  <c r="G21" i="2"/>
  <c r="L21" i="2"/>
  <c r="D13" i="2"/>
  <c r="C13" i="2"/>
  <c r="F13" i="2"/>
  <c r="H13" i="2"/>
  <c r="G13" i="2"/>
</calcChain>
</file>

<file path=xl/sharedStrings.xml><?xml version="1.0" encoding="utf-8"?>
<sst xmlns="http://schemas.openxmlformats.org/spreadsheetml/2006/main" count="302" uniqueCount="57">
  <si>
    <t>Componente</t>
  </si>
  <si>
    <t xml:space="preserve">Presupuesto Autorizado Anual </t>
  </si>
  <si>
    <t>Acumulado</t>
  </si>
  <si>
    <t>Programado</t>
  </si>
  <si>
    <t>Modificado</t>
  </si>
  <si>
    <t>Devengado</t>
  </si>
  <si>
    <t>Total</t>
  </si>
  <si>
    <t xml:space="preserve"> Programa Operativo Anual </t>
  </si>
  <si>
    <t>Programadas</t>
  </si>
  <si>
    <t>Modificadas</t>
  </si>
  <si>
    <t>Realizadas</t>
  </si>
  <si>
    <t>Por Realizar</t>
  </si>
  <si>
    <t>No. De Metas Anuales</t>
  </si>
  <si>
    <t>Evaluación Programática-Presupuestal</t>
  </si>
  <si>
    <t>Bajo protesta de decir verdad, se señala que la presente información es real, verídica y es responsabilidad de quien la emite.</t>
  </si>
  <si>
    <t>Unidad de medida</t>
  </si>
  <si>
    <t>Notas:</t>
  </si>
  <si>
    <t>Variación (%)</t>
  </si>
  <si>
    <t xml:space="preserve">De lo correspondiente al Modificado, en el reporte trimestral deberá contar con la aprobación de la Junta de Gobierno. </t>
  </si>
  <si>
    <t>Se deberá anexar los acuses de los avances trimestrales de la MIR emitidos por la UTEED.</t>
  </si>
  <si>
    <t>Este formato se deberá presentar por fuente de financiamiento, programas especiales , programas con recursos anteriores(en caso de aplicar) y consolidado.</t>
  </si>
  <si>
    <t>PROCESOS DE PLANEACIÓN ESTRATEGICA Y EVALUACIÓN IMPLEMENTADOS</t>
  </si>
  <si>
    <t>PROGRAMA DE GESTIÓN ADMINISTRATIVA DE LAS INSTITUCIONES DE EDUCACIÓN SUPERIOR EJECUTADO</t>
  </si>
  <si>
    <t>SERVICIOS DE EXTENSIÓN Y VINCULACIÓN DE EDUCACIÓN SUPERIOR OTORGADOS</t>
  </si>
  <si>
    <t>EDUCACIÓN SUPERIOR DE CALIDAD A ESTUDIANTES OTORGADA</t>
  </si>
  <si>
    <t>INVESTIGACIÓN CIENTÍFICA, TECNOLÓGICA Y EDUCATIVA REALIZADA</t>
  </si>
  <si>
    <t>INGRESOS PROPIOS</t>
  </si>
  <si>
    <t>RECURSOS FEDERALES</t>
  </si>
  <si>
    <t>CONSOLIDADO</t>
  </si>
  <si>
    <t>PRODEP</t>
  </si>
  <si>
    <t>SUBSIDIO FEDERAL 2016</t>
  </si>
  <si>
    <t>PRODEP 2018</t>
  </si>
  <si>
    <t>PADES 2018</t>
  </si>
  <si>
    <t>FONDO SECTORIAL DE INVESTIGACIÓN PARA LA EDUCACIÓN</t>
  </si>
  <si>
    <t>PIEE 2019</t>
  </si>
  <si>
    <t>PRODEP 2019</t>
  </si>
  <si>
    <t>INTERESES GANADOS 2019</t>
  </si>
  <si>
    <t>INTERESES GANADOS 2020</t>
  </si>
  <si>
    <t>PROFEXCE 2020</t>
  </si>
  <si>
    <t>PROYECTOS ESPECIALES</t>
  </si>
  <si>
    <t>RECURSOS FISCALES</t>
  </si>
  <si>
    <t xml:space="preserve"> </t>
  </si>
  <si>
    <t>Estidiantes Atendidos</t>
  </si>
  <si>
    <t>Investigación Realizada</t>
  </si>
  <si>
    <t>Planeación Implementada</t>
  </si>
  <si>
    <t>Acciones Ejecutadas</t>
  </si>
  <si>
    <t>Beneficiarios Atendidos</t>
  </si>
  <si>
    <t>UNIVERSIDAD TECNOLÓGICA DE TULANCINGO</t>
  </si>
  <si>
    <t>INTERESES GANADOS 2021</t>
  </si>
  <si>
    <t>FORTALECIMIENTO AL SISTEMA DE EDUCACIÓN</t>
  </si>
  <si>
    <t>Estudiante</t>
  </si>
  <si>
    <t>* NOTA: Las metas del proyecto educación superior de calidad a estudiantes otorgada se refiere a estudiante atendido, por lo cual es una meta constante</t>
  </si>
  <si>
    <t>EDUCACIÓN SUPERIOR DE CALIDAD A ESTUDIANTES OTORGADA *</t>
  </si>
  <si>
    <t xml:space="preserve">2do. Trimestre Informado </t>
  </si>
  <si>
    <t>Tercera Sesión Ordinaria 2021</t>
  </si>
  <si>
    <t>Periodo: del 01 de Enero al 30 de Junio del 2021</t>
  </si>
  <si>
    <t>OTROS INGRESOS EXTRAORIDINARIOS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</si>
</sst>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b/>
      <sz val="11"/>
      <color theme="1"/>
      <name val="Graphik Bold"/>
      <family val="2"/>
    </font>
    <font>
      <sz val="9"/>
      <name val="Graphik Regular"/>
      <family val="2"/>
    </font>
    <font>
      <sz val="9"/>
      <name val="Graphik Bold"/>
      <family val="2"/>
    </font>
    <font>
      <b/>
      <sz val="10"/>
      <name val="Graphik Bold"/>
      <family val="2"/>
    </font>
    <font>
      <b/>
      <sz val="9"/>
      <name val="Graphik Bold"/>
      <family val="2"/>
    </font>
    <font>
      <b/>
      <sz val="9"/>
      <name val="Graphik Bold"/>
    </font>
    <font>
      <b/>
      <sz val="9"/>
      <name val="Graphik Regular"/>
      <family val="2"/>
    </font>
    <font>
      <sz val="10"/>
      <color rgb="FF263238"/>
      <name val="Graphik Regular"/>
      <family val="2"/>
    </font>
    <font>
      <sz val="10"/>
      <name val="Graphik 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3" fillId="0" borderId="0" xfId="0" applyFont="1"/>
    <xf numFmtId="44" fontId="0" fillId="0" borderId="0" xfId="3" applyFont="1"/>
    <xf numFmtId="44" fontId="3" fillId="0" borderId="0" xfId="3" applyFont="1"/>
    <xf numFmtId="0" fontId="5" fillId="0" borderId="1" xfId="0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44" fontId="2" fillId="0" borderId="0" xfId="3" applyFont="1" applyBorder="1" applyAlignment="1">
      <alignment horizontal="center"/>
    </xf>
    <xf numFmtId="44" fontId="3" fillId="0" borderId="0" xfId="3" applyFont="1" applyBorder="1"/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9" fontId="0" fillId="0" borderId="0" xfId="2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4" fontId="5" fillId="0" borderId="1" xfId="3" applyFont="1" applyFill="1" applyBorder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44" fontId="8" fillId="0" borderId="1" xfId="3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3" fontId="0" fillId="0" borderId="0" xfId="0" applyNumberFormat="1"/>
    <xf numFmtId="44" fontId="0" fillId="0" borderId="0" xfId="0" applyNumberFormat="1"/>
    <xf numFmtId="43" fontId="5" fillId="3" borderId="1" xfId="1" applyFont="1" applyFill="1" applyBorder="1" applyAlignment="1">
      <alignment vertical="center" wrapText="1"/>
    </xf>
    <xf numFmtId="0" fontId="11" fillId="3" borderId="0" xfId="0" applyFont="1" applyFill="1"/>
    <xf numFmtId="0" fontId="8" fillId="0" borderId="0" xfId="0" applyFont="1" applyFill="1" applyBorder="1" applyAlignment="1">
      <alignment horizontal="center" vertical="center"/>
    </xf>
    <xf numFmtId="44" fontId="8" fillId="0" borderId="0" xfId="3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3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4" fontId="7" fillId="2" borderId="1" xfId="3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4" fontId="7" fillId="2" borderId="5" xfId="3" applyFont="1" applyFill="1" applyBorder="1" applyAlignment="1">
      <alignment horizontal="center" vertical="center" wrapText="1"/>
    </xf>
    <xf numFmtId="44" fontId="7" fillId="2" borderId="6" xfId="3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3" name="Picture 152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3485018" y="511969"/>
          <a:ext cx="627855" cy="7119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041187" y="150812"/>
          <a:ext cx="1107282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>
    <xdr:from>
      <xdr:col>0</xdr:col>
      <xdr:colOff>0</xdr:colOff>
      <xdr:row>58</xdr:row>
      <xdr:rowOff>12700</xdr:rowOff>
    </xdr:from>
    <xdr:to>
      <xdr:col>12</xdr:col>
      <xdr:colOff>857250</xdr:colOff>
      <xdr:row>62</xdr:row>
      <xdr:rowOff>118110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0" y="22288500"/>
          <a:ext cx="16148050" cy="842010"/>
          <a:chOff x="0" y="0"/>
          <a:chExt cx="6231255" cy="867410"/>
        </a:xfrm>
      </xdr:grpSpPr>
      <xdr:sp macro="" textlink="">
        <xdr:nvSpPr>
          <xdr:cNvPr id="10" name="Cuadro de texto 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189039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L.C. Liliana Reyes Kanhan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Jefe de Depto. de Programación y Presupuesto 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Cuadro de texto 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3600" y="0"/>
            <a:ext cx="192976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M.A. Oris Estela Vargas García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Encargada de la Dirección de Administración y Finanzas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Cuadro de texto 2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24350" y="9525"/>
            <a:ext cx="190690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 b="1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Mtro. José Antonio Zamora Guido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57968"/>
          <a:ext cx="231979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14" name="Picture 1523">
          <a:extLst>
            <a:ext uri="{FF2B5EF4-FFF2-40B4-BE49-F238E27FC236}">
              <a16:creationId xmlns:a16="http://schemas.microsoft.com/office/drawing/2014/main" id="{81B5D505-768E-4D58-A3E8-699EA4FA071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273844"/>
          <a:ext cx="627855" cy="56911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E5A3986E-128C-4596-AC0B-11DF2B72BA48}"/>
            </a:ext>
          </a:extLst>
        </xdr:cNvPr>
        <xdr:cNvSpPr txBox="1"/>
      </xdr:nvSpPr>
      <xdr:spPr>
        <a:xfrm>
          <a:off x="14146212" y="0"/>
          <a:ext cx="1107282" cy="188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C12C3809-784A-4D76-8BF2-884DA08C792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F80D3E11-14D6-4267-A0A7-E88B30B7462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F7CE76C9-7957-4177-92B4-CE2AFDF6E4C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2" name="Picture 152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321469"/>
          <a:ext cx="627855" cy="6643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146212" y="0"/>
          <a:ext cx="1107282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>
    <xdr:from>
      <xdr:col>0</xdr:col>
      <xdr:colOff>0</xdr:colOff>
      <xdr:row>33</xdr:row>
      <xdr:rowOff>12700</xdr:rowOff>
    </xdr:from>
    <xdr:to>
      <xdr:col>12</xdr:col>
      <xdr:colOff>857250</xdr:colOff>
      <xdr:row>37</xdr:row>
      <xdr:rowOff>118110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12387580"/>
          <a:ext cx="15883890" cy="836930"/>
          <a:chOff x="0" y="0"/>
          <a:chExt cx="6231255" cy="867410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189039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L.C. Liliana Reyes Kanhan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Jefe de Depto. de Programación y Presupuesto 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3600" y="0"/>
            <a:ext cx="192976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M.A. Oris Estela Vargas García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Encargada de la Dirección de Administración y Finanzas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24350" y="9525"/>
            <a:ext cx="190690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 b="1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Mtro. José Antonio Zamora Guido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57968"/>
          <a:ext cx="231979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8E443F09-CBA2-45FA-A055-DB0234714B5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11" name="Picture 1523">
          <a:extLst>
            <a:ext uri="{FF2B5EF4-FFF2-40B4-BE49-F238E27FC236}">
              <a16:creationId xmlns:a16="http://schemas.microsoft.com/office/drawing/2014/main" id="{0AEE12CC-7B7C-4DD9-A561-AA4FFFC300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273844"/>
          <a:ext cx="627855" cy="56911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7ED35BA5-A660-4692-A3C2-5D549667B08D}"/>
            </a:ext>
          </a:extLst>
        </xdr:cNvPr>
        <xdr:cNvSpPr txBox="1"/>
      </xdr:nvSpPr>
      <xdr:spPr>
        <a:xfrm>
          <a:off x="14146212" y="0"/>
          <a:ext cx="1107282" cy="188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D032EA8-7E67-4C9E-9415-A40D9E10C38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147D1F31-FC2D-4CA0-AE4C-0EC4E23BEAE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FE0B8A69-D63C-4A03-8766-02D6AFAC0EF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2" name="Picture 15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321469"/>
          <a:ext cx="627855" cy="6643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4146212" y="0"/>
          <a:ext cx="1107282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>
    <xdr:from>
      <xdr:col>0</xdr:col>
      <xdr:colOff>1</xdr:colOff>
      <xdr:row>31</xdr:row>
      <xdr:rowOff>22225</xdr:rowOff>
    </xdr:from>
    <xdr:to>
      <xdr:col>12</xdr:col>
      <xdr:colOff>857251</xdr:colOff>
      <xdr:row>35</xdr:row>
      <xdr:rowOff>127635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1" y="11507643"/>
          <a:ext cx="15875577" cy="825847"/>
          <a:chOff x="0" y="0"/>
          <a:chExt cx="6231255" cy="867410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189039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L.C. Liliana Reyes Kanhan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Jefe de Depto. de Programación y Presupuesto 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3600" y="0"/>
            <a:ext cx="192976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M.A. Oris Estela Vargas García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Encargada de la Dirección de Administración y Finanzas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24350" y="9525"/>
            <a:ext cx="190690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 b="1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Mtro. José Antonio Zamora Guido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57968"/>
          <a:ext cx="231979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33969D9-7241-4E23-A2D3-EE88D886CFD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11" name="Picture 1523">
          <a:extLst>
            <a:ext uri="{FF2B5EF4-FFF2-40B4-BE49-F238E27FC236}">
              <a16:creationId xmlns:a16="http://schemas.microsoft.com/office/drawing/2014/main" id="{99B904DD-5235-49DB-91D1-AAECD4046A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273844"/>
          <a:ext cx="627855" cy="56911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A7EC64BE-174B-4DF1-A9E3-9043CC0BE96B}"/>
            </a:ext>
          </a:extLst>
        </xdr:cNvPr>
        <xdr:cNvSpPr txBox="1"/>
      </xdr:nvSpPr>
      <xdr:spPr>
        <a:xfrm>
          <a:off x="14146212" y="0"/>
          <a:ext cx="1107282" cy="188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E24D3175-2A83-410A-947B-04F87878C40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78D4ED-47C1-433E-A8CF-A0078214C2B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CDA9A5D3-C7B6-4A7E-A4F9-999F0640C12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2" name="Picture 152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321469"/>
          <a:ext cx="627855" cy="6643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146212" y="0"/>
          <a:ext cx="1107282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>
    <xdr:from>
      <xdr:col>0</xdr:col>
      <xdr:colOff>7939</xdr:colOff>
      <xdr:row>27</xdr:row>
      <xdr:rowOff>23813</xdr:rowOff>
    </xdr:from>
    <xdr:to>
      <xdr:col>12</xdr:col>
      <xdr:colOff>865189</xdr:colOff>
      <xdr:row>31</xdr:row>
      <xdr:rowOff>129223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7939" y="8779193"/>
          <a:ext cx="15883890" cy="836930"/>
          <a:chOff x="0" y="0"/>
          <a:chExt cx="6231255" cy="867410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189039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L.C. Liliana Reyes Kanhan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Jefe de Depto. de Programación y Presupuesto 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3600" y="0"/>
            <a:ext cx="192976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M.A. Oris Estela Vargas García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Encargada de la Dirección de Administración y Finanzas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24350" y="9525"/>
            <a:ext cx="190690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 b="1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Mtro. José Antonio Zamora Guido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57968"/>
          <a:ext cx="231979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B9DBA7F-D79A-4BC6-AD97-FB2182DF7D6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2" name="Picture 152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321469"/>
          <a:ext cx="627855" cy="6643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146212" y="0"/>
          <a:ext cx="1107282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>
    <xdr:from>
      <xdr:col>0</xdr:col>
      <xdr:colOff>1</xdr:colOff>
      <xdr:row>46</xdr:row>
      <xdr:rowOff>27421</xdr:rowOff>
    </xdr:from>
    <xdr:to>
      <xdr:col>12</xdr:col>
      <xdr:colOff>857251</xdr:colOff>
      <xdr:row>50</xdr:row>
      <xdr:rowOff>132831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1" y="14143471"/>
          <a:ext cx="16148050" cy="842010"/>
          <a:chOff x="0" y="0"/>
          <a:chExt cx="6231255" cy="867410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189039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L.C. Liliana Reyes Kanhan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Jefe de Depto. de Programación y Presupuesto 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3600" y="0"/>
            <a:ext cx="192976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M.A. Oris Estela Vargas García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Encargada de la Dirección de Administración y Finanzas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24350" y="9525"/>
            <a:ext cx="190690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 b="1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Mtro. José Antonio Zamora Guido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57968"/>
          <a:ext cx="231979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07A3B20-0230-4EB2-8FDE-C62FD111F88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11" name="Picture 1523">
          <a:extLst>
            <a:ext uri="{FF2B5EF4-FFF2-40B4-BE49-F238E27FC236}">
              <a16:creationId xmlns:a16="http://schemas.microsoft.com/office/drawing/2014/main" id="{04ABCF21-2A47-486B-9540-A4C9BADAB8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273844"/>
          <a:ext cx="627855" cy="56911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7D2854D1-2A70-407B-85EB-4F4788E5E00E}"/>
            </a:ext>
          </a:extLst>
        </xdr:cNvPr>
        <xdr:cNvSpPr txBox="1"/>
      </xdr:nvSpPr>
      <xdr:spPr>
        <a:xfrm>
          <a:off x="14146212" y="0"/>
          <a:ext cx="1107282" cy="188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7D8DD744-053D-4D54-976E-9FF1EB9EB58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5572232-C6BD-4768-A0FB-C4F4EFFB8F3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7163B907-F67D-415F-AC2A-1B0FF289F86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66"/>
  <sheetViews>
    <sheetView tabSelected="1" zoomScaleNormal="100" zoomScaleSheetLayoutView="100" workbookViewId="0">
      <selection sqref="A1:M1"/>
    </sheetView>
  </sheetViews>
  <sheetFormatPr baseColWidth="10" defaultRowHeight="14.5"/>
  <cols>
    <col min="1" max="1" width="20.36328125" customWidth="1"/>
    <col min="2" max="2" width="19.6328125" customWidth="1"/>
    <col min="3" max="3" width="18.54296875" customWidth="1"/>
    <col min="4" max="4" width="20.54296875" style="3" customWidth="1"/>
    <col min="5" max="6" width="18.08984375" bestFit="1" customWidth="1"/>
    <col min="7" max="7" width="18.08984375" customWidth="1"/>
    <col min="8" max="10" width="18.08984375" bestFit="1" customWidth="1"/>
    <col min="11" max="12" width="15.6328125" customWidth="1"/>
    <col min="13" max="13" width="14.453125" customWidth="1"/>
    <col min="14" max="14" width="17.6328125" customWidth="1"/>
    <col min="15" max="15" width="13.90625" customWidth="1"/>
    <col min="16" max="16" width="14.54296875" customWidth="1"/>
    <col min="17" max="17" width="13.54296875" customWidth="1"/>
    <col min="18" max="18" width="12.90625" customWidth="1"/>
  </cols>
  <sheetData>
    <row r="1" spans="1:18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8"/>
      <c r="O1" s="18"/>
      <c r="P1" s="18"/>
      <c r="Q1" s="18"/>
      <c r="R1" s="18"/>
    </row>
    <row r="2" spans="1:18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8"/>
      <c r="O2" s="18"/>
      <c r="P2" s="18"/>
      <c r="Q2" s="18"/>
      <c r="R2" s="18"/>
    </row>
    <row r="3" spans="1:18">
      <c r="A3" s="36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8"/>
      <c r="O3" s="18"/>
      <c r="P3" s="18"/>
      <c r="Q3" s="18"/>
      <c r="R3" s="18"/>
    </row>
    <row r="4" spans="1:18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8"/>
      <c r="O4" s="18"/>
      <c r="P4" s="18"/>
      <c r="Q4" s="18"/>
      <c r="R4" s="18"/>
    </row>
    <row r="5" spans="1:18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8"/>
      <c r="O5" s="18"/>
      <c r="P5" s="18"/>
      <c r="Q5" s="18"/>
      <c r="R5" s="18"/>
    </row>
    <row r="6" spans="1:18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8"/>
      <c r="O6" s="18"/>
      <c r="P6" s="18"/>
      <c r="Q6" s="18"/>
      <c r="R6" s="18"/>
    </row>
    <row r="7" spans="1:18">
      <c r="Q7" s="1"/>
    </row>
    <row r="8" spans="1:18" ht="30.75" customHeight="1">
      <c r="A8" s="37" t="s">
        <v>0</v>
      </c>
      <c r="B8" s="39" t="s">
        <v>1</v>
      </c>
      <c r="C8" s="37" t="s">
        <v>53</v>
      </c>
      <c r="D8" s="37"/>
      <c r="E8" s="37"/>
      <c r="F8" s="37" t="s">
        <v>2</v>
      </c>
      <c r="G8" s="37"/>
      <c r="H8" s="37"/>
    </row>
    <row r="9" spans="1:18" ht="28.5" customHeight="1">
      <c r="A9" s="37"/>
      <c r="B9" s="39"/>
      <c r="C9" s="15" t="s">
        <v>3</v>
      </c>
      <c r="D9" s="15" t="s">
        <v>4</v>
      </c>
      <c r="E9" s="15" t="s">
        <v>5</v>
      </c>
      <c r="F9" s="15" t="s">
        <v>3</v>
      </c>
      <c r="G9" s="15" t="s">
        <v>4</v>
      </c>
      <c r="H9" s="15" t="s">
        <v>5</v>
      </c>
    </row>
    <row r="10" spans="1:18" ht="57.5">
      <c r="A10" s="20" t="s">
        <v>23</v>
      </c>
      <c r="B10" s="23">
        <f>'REC. FISCALES'!B10+'REC. FEDERALES'!B10+'INGRESOS PROPIOS'!B10</f>
        <v>656540</v>
      </c>
      <c r="C10" s="23">
        <f>'REC. FISCALES'!C10+'REC. FEDERALES'!C10+'INGRESOS PROPIOS'!C10</f>
        <v>201533</v>
      </c>
      <c r="D10" s="23">
        <f>'REC. FISCALES'!D10+'REC. FEDERALES'!D10+'INGRESOS PROPIOS'!D10</f>
        <v>201533</v>
      </c>
      <c r="E10" s="23">
        <f>'REC. FISCALES'!E10+'REC. FEDERALES'!E10+'INGRESOS PROPIOS'!E10</f>
        <v>108441.73</v>
      </c>
      <c r="F10" s="23">
        <f>'REC. FISCALES'!F10+'REC. FEDERALES'!F10+'INGRESOS PROPIOS'!F10</f>
        <v>349151</v>
      </c>
      <c r="G10" s="23">
        <f>'REC. FISCALES'!G10+'REC. FEDERALES'!G10+'INGRESOS PROPIOS'!G10</f>
        <v>349151</v>
      </c>
      <c r="H10" s="23">
        <f>'REC. FISCALES'!H10+'REC. FEDERALES'!H10+'INGRESOS PROPIOS'!H10</f>
        <v>319507.61</v>
      </c>
      <c r="I10" s="28"/>
    </row>
    <row r="11" spans="1:18" ht="46">
      <c r="A11" s="20" t="s">
        <v>24</v>
      </c>
      <c r="B11" s="23">
        <f>'REC. FISCALES'!B11+'REC. FEDERALES'!B11+'INGRESOS PROPIOS'!B11</f>
        <v>3587993</v>
      </c>
      <c r="C11" s="23">
        <f>'REC. FISCALES'!C11+'REC. FEDERALES'!C11+'INGRESOS PROPIOS'!C11</f>
        <v>1517615</v>
      </c>
      <c r="D11" s="23">
        <f>'REC. FISCALES'!D11+'REC. FEDERALES'!D11+'INGRESOS PROPIOS'!D11</f>
        <v>1517615</v>
      </c>
      <c r="E11" s="23">
        <f>'REC. FISCALES'!E11+'REC. FEDERALES'!E11+'INGRESOS PROPIOS'!E11</f>
        <v>600154.86</v>
      </c>
      <c r="F11" s="23">
        <f>'REC. FISCALES'!F11+'REC. FEDERALES'!F11+'INGRESOS PROPIOS'!F11</f>
        <v>2002136</v>
      </c>
      <c r="G11" s="23">
        <f>'REC. FISCALES'!G11+'REC. FEDERALES'!G11+'INGRESOS PROPIOS'!G11</f>
        <v>2002136</v>
      </c>
      <c r="H11" s="23">
        <f>'REC. FISCALES'!H11+'REC. FEDERALES'!H11+'INGRESOS PROPIOS'!H11</f>
        <v>708257.9</v>
      </c>
      <c r="I11" s="28"/>
    </row>
    <row r="12" spans="1:18" ht="46">
      <c r="A12" s="20" t="s">
        <v>25</v>
      </c>
      <c r="B12" s="23">
        <f>'REC. FISCALES'!B12+'REC. FEDERALES'!B12</f>
        <v>260950</v>
      </c>
      <c r="C12" s="23">
        <f>'REC. FISCALES'!C12+'REC. FEDERALES'!C12</f>
        <v>122450</v>
      </c>
      <c r="D12" s="23">
        <f>'REC. FISCALES'!D12+'REC. FEDERALES'!D12</f>
        <v>122450</v>
      </c>
      <c r="E12" s="23">
        <f>'REC. FISCALES'!E12+'REC. FEDERALES'!E12</f>
        <v>30457.730000000003</v>
      </c>
      <c r="F12" s="23">
        <f>'REC. FISCALES'!F12+'REC. FEDERALES'!F12</f>
        <v>182950</v>
      </c>
      <c r="G12" s="23">
        <f>'REC. FISCALES'!G12+'REC. FEDERALES'!G12</f>
        <v>182950</v>
      </c>
      <c r="H12" s="23">
        <f>'REC. FISCALES'!H12+'REC. FEDERALES'!H12</f>
        <v>60495.73</v>
      </c>
      <c r="I12" s="28"/>
    </row>
    <row r="13" spans="1:18" ht="57.5">
      <c r="A13" s="20" t="s">
        <v>21</v>
      </c>
      <c r="B13" s="23">
        <f>'REC. FISCALES'!B13+'REC. FEDERALES'!B13</f>
        <v>260862</v>
      </c>
      <c r="C13" s="23">
        <f>'REC. FISCALES'!C13+'REC. FEDERALES'!C13</f>
        <v>99306</v>
      </c>
      <c r="D13" s="23">
        <f>'REC. FISCALES'!D13+'REC. FEDERALES'!D13</f>
        <v>99306</v>
      </c>
      <c r="E13" s="23">
        <f>'REC. FISCALES'!E13+'REC. FEDERALES'!E13</f>
        <v>49077.279999999999</v>
      </c>
      <c r="F13" s="23">
        <f>'REC. FISCALES'!F13+'REC. FEDERALES'!F13</f>
        <v>143104</v>
      </c>
      <c r="G13" s="23">
        <f>'REC. FISCALES'!G13+'REC. FEDERALES'!G13</f>
        <v>143104</v>
      </c>
      <c r="H13" s="23">
        <f>'REC. FISCALES'!H13+'REC. FEDERALES'!H13</f>
        <v>75498.600000000006</v>
      </c>
      <c r="I13" s="28"/>
    </row>
    <row r="14" spans="1:18" ht="69">
      <c r="A14" s="20" t="s">
        <v>22</v>
      </c>
      <c r="B14" s="23">
        <f>'REC. FISCALES'!B14+'REC. FEDERALES'!B14+'INGRESOS PROPIOS'!B12</f>
        <v>66132864</v>
      </c>
      <c r="C14" s="23">
        <f>'REC. FISCALES'!C14+'REC. FEDERALES'!C14+'INGRESOS PROPIOS'!C12</f>
        <v>15620212</v>
      </c>
      <c r="D14" s="23">
        <f>'REC. FISCALES'!D14+'REC. FEDERALES'!D14+'INGRESOS PROPIOS'!D12</f>
        <v>15620212</v>
      </c>
      <c r="E14" s="23">
        <f>'REC. FISCALES'!E14+'REC. FEDERALES'!E14+'INGRESOS PROPIOS'!E12</f>
        <v>13061412.82</v>
      </c>
      <c r="F14" s="23">
        <f>'REC. FISCALES'!F14+'REC. FEDERALES'!F14+'INGRESOS PROPIOS'!F12</f>
        <v>31503820</v>
      </c>
      <c r="G14" s="23">
        <f>'REC. FISCALES'!G14+'REC. FEDERALES'!G14+'INGRESOS PROPIOS'!G12</f>
        <v>33405536</v>
      </c>
      <c r="H14" s="23">
        <f>'REC. FISCALES'!H14+'REC. FEDERALES'!H14+'INGRESOS PROPIOS'!H12</f>
        <v>26234673.719999999</v>
      </c>
      <c r="I14" s="28"/>
      <c r="J14" s="3"/>
      <c r="K14" s="28"/>
      <c r="L14" s="29"/>
    </row>
    <row r="15" spans="1:18" ht="34.5">
      <c r="A15" s="20" t="s">
        <v>49</v>
      </c>
      <c r="B15" s="23">
        <f>'REC. FISCALES'!B15</f>
        <v>6749922</v>
      </c>
      <c r="C15" s="23">
        <f>'REC. FISCALES'!C15</f>
        <v>1687479</v>
      </c>
      <c r="D15" s="23">
        <f>'REC. FISCALES'!D15</f>
        <v>1687479</v>
      </c>
      <c r="E15" s="23">
        <f>'REC. FISCALES'!E15</f>
        <v>906116.42</v>
      </c>
      <c r="F15" s="23">
        <f>'REC. FISCALES'!F15</f>
        <v>3374958</v>
      </c>
      <c r="G15" s="23">
        <f>'REC. FISCALES'!G15</f>
        <v>3374958</v>
      </c>
      <c r="H15" s="23">
        <f>'REC. FISCALES'!H15</f>
        <v>1769183.87</v>
      </c>
      <c r="I15" s="28"/>
      <c r="J15" s="3"/>
      <c r="K15" s="28"/>
      <c r="L15" s="29"/>
    </row>
    <row r="16" spans="1:18" ht="33" customHeight="1">
      <c r="A16" s="20" t="s">
        <v>29</v>
      </c>
      <c r="B16" s="23">
        <f>'PROY. ESPECIALES'!B10</f>
        <v>0</v>
      </c>
      <c r="C16" s="23">
        <f>'PROY. ESPECIALES'!C10</f>
        <v>0</v>
      </c>
      <c r="D16" s="23">
        <f>'PROY. ESPECIALES'!D10</f>
        <v>0</v>
      </c>
      <c r="E16" s="23">
        <f>'PROY. ESPECIALES'!E10</f>
        <v>0</v>
      </c>
      <c r="F16" s="23">
        <f>'PROY. ESPECIALES'!F10</f>
        <v>0</v>
      </c>
      <c r="G16" s="23">
        <f>'PROY. ESPECIALES'!G10</f>
        <v>0.78</v>
      </c>
      <c r="H16" s="23">
        <f>'PROY. ESPECIALES'!H10</f>
        <v>0</v>
      </c>
      <c r="I16" s="28"/>
      <c r="J16" s="3"/>
      <c r="K16" s="28"/>
      <c r="L16" s="29"/>
    </row>
    <row r="17" spans="1:13" ht="33" customHeight="1">
      <c r="A17" s="20" t="s">
        <v>30</v>
      </c>
      <c r="B17" s="23">
        <f>'PROY. ESPECIALES'!B11</f>
        <v>0</v>
      </c>
      <c r="C17" s="23">
        <f>'PROY. ESPECIALES'!C11</f>
        <v>0</v>
      </c>
      <c r="D17" s="23">
        <f>'PROY. ESPECIALES'!D11</f>
        <v>0</v>
      </c>
      <c r="E17" s="23">
        <f>'PROY. ESPECIALES'!E11</f>
        <v>0</v>
      </c>
      <c r="F17" s="23">
        <f>'PROY. ESPECIALES'!F11</f>
        <v>0</v>
      </c>
      <c r="G17" s="23">
        <f>'PROY. ESPECIALES'!G11</f>
        <v>70159.75</v>
      </c>
      <c r="H17" s="23">
        <f>'PROY. ESPECIALES'!H11</f>
        <v>0</v>
      </c>
      <c r="I17" s="28"/>
      <c r="J17" s="3"/>
      <c r="K17" s="28"/>
      <c r="L17" s="29"/>
    </row>
    <row r="18" spans="1:13" ht="33" customHeight="1">
      <c r="A18" s="20" t="s">
        <v>31</v>
      </c>
      <c r="B18" s="23">
        <f>'PROY. ESPECIALES'!B12</f>
        <v>0</v>
      </c>
      <c r="C18" s="23">
        <f>'PROY. ESPECIALES'!C12</f>
        <v>0</v>
      </c>
      <c r="D18" s="23">
        <f>'PROY. ESPECIALES'!D12</f>
        <v>0</v>
      </c>
      <c r="E18" s="23">
        <f>'PROY. ESPECIALES'!E12</f>
        <v>0</v>
      </c>
      <c r="F18" s="23">
        <f>'PROY. ESPECIALES'!F12</f>
        <v>0</v>
      </c>
      <c r="G18" s="23">
        <f>'PROY. ESPECIALES'!G12</f>
        <v>118021.99</v>
      </c>
      <c r="H18" s="23">
        <f>'PROY. ESPECIALES'!H12</f>
        <v>0</v>
      </c>
      <c r="I18" s="28"/>
      <c r="J18" s="3"/>
      <c r="K18" s="28"/>
      <c r="L18" s="29"/>
    </row>
    <row r="19" spans="1:13" ht="33" customHeight="1">
      <c r="A19" s="20" t="s">
        <v>32</v>
      </c>
      <c r="B19" s="23">
        <f>'PROY. ESPECIALES'!B13</f>
        <v>0</v>
      </c>
      <c r="C19" s="23">
        <f>'PROY. ESPECIALES'!C13</f>
        <v>0</v>
      </c>
      <c r="D19" s="23">
        <f>'PROY. ESPECIALES'!D13</f>
        <v>0</v>
      </c>
      <c r="E19" s="23">
        <f>'PROY. ESPECIALES'!E13</f>
        <v>0</v>
      </c>
      <c r="F19" s="23">
        <f>'PROY. ESPECIALES'!F13</f>
        <v>0</v>
      </c>
      <c r="G19" s="23">
        <f>'PROY. ESPECIALES'!G13</f>
        <v>0.05</v>
      </c>
      <c r="H19" s="23">
        <f>'PROY. ESPECIALES'!H13</f>
        <v>0</v>
      </c>
      <c r="I19" s="28"/>
      <c r="J19" s="3"/>
      <c r="K19" s="28"/>
      <c r="L19" s="29"/>
    </row>
    <row r="20" spans="1:13" ht="33" customHeight="1">
      <c r="A20" s="20" t="s">
        <v>33</v>
      </c>
      <c r="B20" s="23">
        <f>'PROY. ESPECIALES'!B14</f>
        <v>0</v>
      </c>
      <c r="C20" s="23">
        <f>'PROY. ESPECIALES'!C14</f>
        <v>0</v>
      </c>
      <c r="D20" s="23">
        <f>'PROY. ESPECIALES'!D14</f>
        <v>295840</v>
      </c>
      <c r="E20" s="23">
        <f>'PROY. ESPECIALES'!E14</f>
        <v>88333.33</v>
      </c>
      <c r="F20" s="23">
        <f>'PROY. ESPECIALES'!F14</f>
        <v>0</v>
      </c>
      <c r="G20" s="23">
        <f>'PROY. ESPECIALES'!G14</f>
        <v>498286.55</v>
      </c>
      <c r="H20" s="23">
        <f>'PROY. ESPECIALES'!H14</f>
        <v>143333.32</v>
      </c>
      <c r="I20" s="28"/>
      <c r="J20" s="3"/>
      <c r="K20" s="28"/>
      <c r="L20" s="29"/>
    </row>
    <row r="21" spans="1:13" ht="45.75" customHeight="1">
      <c r="A21" s="20" t="s">
        <v>34</v>
      </c>
      <c r="B21" s="23">
        <f>'PROY. ESPECIALES'!B15</f>
        <v>0</v>
      </c>
      <c r="C21" s="23">
        <f>'PROY. ESPECIALES'!C15</f>
        <v>0</v>
      </c>
      <c r="D21" s="23">
        <f>'PROY. ESPECIALES'!D15</f>
        <v>0</v>
      </c>
      <c r="E21" s="23">
        <f>'PROY. ESPECIALES'!E15</f>
        <v>0</v>
      </c>
      <c r="F21" s="23">
        <f>'PROY. ESPECIALES'!F15</f>
        <v>0</v>
      </c>
      <c r="G21" s="23">
        <f>'PROY. ESPECIALES'!G15</f>
        <v>0.85</v>
      </c>
      <c r="H21" s="23">
        <f>'PROY. ESPECIALES'!H15</f>
        <v>0</v>
      </c>
      <c r="I21" s="28"/>
      <c r="J21" s="3"/>
      <c r="K21" s="28"/>
      <c r="L21" s="29"/>
    </row>
    <row r="22" spans="1:13">
      <c r="A22" s="20" t="s">
        <v>35</v>
      </c>
      <c r="B22" s="23">
        <f>'PROY. ESPECIALES'!B16</f>
        <v>0</v>
      </c>
      <c r="C22" s="23">
        <f>'PROY. ESPECIALES'!C16</f>
        <v>0</v>
      </c>
      <c r="D22" s="23">
        <f>'PROY. ESPECIALES'!D16</f>
        <v>0</v>
      </c>
      <c r="E22" s="23">
        <f>'PROY. ESPECIALES'!E16</f>
        <v>0</v>
      </c>
      <c r="F22" s="23">
        <f>'PROY. ESPECIALES'!F16</f>
        <v>0</v>
      </c>
      <c r="G22" s="23">
        <f>'PROY. ESPECIALES'!G16</f>
        <v>220.39</v>
      </c>
      <c r="H22" s="23">
        <f>'PROY. ESPECIALES'!H16</f>
        <v>0</v>
      </c>
      <c r="I22" s="28"/>
      <c r="J22" s="3"/>
      <c r="K22" s="3"/>
      <c r="L22" s="29"/>
    </row>
    <row r="23" spans="1:13" ht="33" customHeight="1">
      <c r="A23" s="20" t="s">
        <v>36</v>
      </c>
      <c r="B23" s="23">
        <f>'PROY. ESPECIALES'!B17</f>
        <v>0</v>
      </c>
      <c r="C23" s="23">
        <f>'PROY. ESPECIALES'!C17</f>
        <v>0</v>
      </c>
      <c r="D23" s="23">
        <f>'PROY. ESPECIALES'!D17</f>
        <v>0</v>
      </c>
      <c r="E23" s="23">
        <f>'PROY. ESPECIALES'!E17</f>
        <v>0</v>
      </c>
      <c r="F23" s="23">
        <f>'PROY. ESPECIALES'!F17</f>
        <v>0</v>
      </c>
      <c r="G23" s="23">
        <f>'PROY. ESPECIALES'!G17</f>
        <v>1034179.9500000001</v>
      </c>
      <c r="H23" s="23">
        <f>'PROY. ESPECIALES'!H17</f>
        <v>0</v>
      </c>
      <c r="I23" s="28"/>
      <c r="J23" s="3"/>
      <c r="K23" s="28"/>
      <c r="L23" s="29"/>
    </row>
    <row r="24" spans="1:13" ht="33" customHeight="1">
      <c r="A24" s="20" t="s">
        <v>37</v>
      </c>
      <c r="B24" s="23">
        <f>'PROY. ESPECIALES'!B18</f>
        <v>0</v>
      </c>
      <c r="C24" s="23">
        <f>'PROY. ESPECIALES'!C18</f>
        <v>0</v>
      </c>
      <c r="D24" s="23">
        <f>'PROY. ESPECIALES'!D18</f>
        <v>0</v>
      </c>
      <c r="E24" s="23">
        <f>'PROY. ESPECIALES'!E18</f>
        <v>0</v>
      </c>
      <c r="F24" s="23">
        <f>'PROY. ESPECIALES'!F18</f>
        <v>0</v>
      </c>
      <c r="G24" s="23">
        <f>'PROY. ESPECIALES'!G18</f>
        <v>529975.46</v>
      </c>
      <c r="H24" s="23">
        <f>'PROY. ESPECIALES'!H18</f>
        <v>0</v>
      </c>
      <c r="I24" s="28"/>
      <c r="J24" s="3"/>
      <c r="K24" s="28"/>
      <c r="L24" s="29"/>
    </row>
    <row r="25" spans="1:13" ht="33" customHeight="1">
      <c r="A25" s="20" t="s">
        <v>38</v>
      </c>
      <c r="B25" s="23">
        <f>'PROY. ESPECIALES'!B19</f>
        <v>0</v>
      </c>
      <c r="C25" s="23">
        <f>'PROY. ESPECIALES'!C19</f>
        <v>0</v>
      </c>
      <c r="D25" s="23">
        <f>'PROY. ESPECIALES'!D19</f>
        <v>0</v>
      </c>
      <c r="E25" s="23">
        <f>'PROY. ESPECIALES'!E19</f>
        <v>0</v>
      </c>
      <c r="F25" s="23">
        <f>'PROY. ESPECIALES'!F19</f>
        <v>0</v>
      </c>
      <c r="G25" s="23">
        <f>'PROY. ESPECIALES'!G19</f>
        <v>0</v>
      </c>
      <c r="H25" s="23">
        <f>'PROY. ESPECIALES'!H19</f>
        <v>0</v>
      </c>
      <c r="I25" s="28"/>
      <c r="J25" s="3"/>
      <c r="K25" s="28"/>
      <c r="L25" s="29"/>
    </row>
    <row r="26" spans="1:13" ht="33" customHeight="1">
      <c r="A26" s="20" t="s">
        <v>48</v>
      </c>
      <c r="B26" s="23">
        <f>'PROY. ESPECIALES'!B20</f>
        <v>0</v>
      </c>
      <c r="C26" s="23">
        <f>'PROY. ESPECIALES'!C20</f>
        <v>0</v>
      </c>
      <c r="D26" s="23">
        <f>'PROY. ESPECIALES'!D20</f>
        <v>37206.44</v>
      </c>
      <c r="E26" s="23">
        <f>'PROY. ESPECIALES'!E20</f>
        <v>0</v>
      </c>
      <c r="F26" s="23">
        <f>'PROY. ESPECIALES'!F20</f>
        <v>0</v>
      </c>
      <c r="G26" s="23">
        <f>'PROY. ESPECIALES'!G20</f>
        <v>76109.350000000006</v>
      </c>
      <c r="H26" s="23">
        <f>'PROY. ESPECIALES'!H20</f>
        <v>0</v>
      </c>
      <c r="I26" s="28"/>
      <c r="J26" s="3"/>
      <c r="K26" s="28"/>
      <c r="L26" s="29"/>
    </row>
    <row r="27" spans="1:13" ht="33" customHeight="1">
      <c r="A27" s="34" t="s">
        <v>56</v>
      </c>
      <c r="B27" s="23">
        <f>'PROY. ESPECIALES'!B21</f>
        <v>0</v>
      </c>
      <c r="C27" s="23">
        <f>'PROY. ESPECIALES'!C21</f>
        <v>0</v>
      </c>
      <c r="D27" s="23">
        <f>'PROY. ESPECIALES'!D21</f>
        <v>5907.52</v>
      </c>
      <c r="E27" s="23">
        <f>'PROY. ESPECIALES'!E21</f>
        <v>0</v>
      </c>
      <c r="F27" s="23">
        <f>'PROY. ESPECIALES'!F21</f>
        <v>0</v>
      </c>
      <c r="G27" s="23">
        <f>'PROY. ESPECIALES'!G21</f>
        <v>5907.52</v>
      </c>
      <c r="H27" s="23">
        <f>'PROY. ESPECIALES'!H21</f>
        <v>0</v>
      </c>
      <c r="I27" s="28"/>
      <c r="J27" s="3"/>
      <c r="K27" s="28"/>
      <c r="L27" s="29"/>
    </row>
    <row r="28" spans="1:13">
      <c r="A28" s="22" t="s">
        <v>6</v>
      </c>
      <c r="B28" s="25">
        <f>SUM(B10:B27)</f>
        <v>77649131</v>
      </c>
      <c r="C28" s="25">
        <f t="shared" ref="C28:H28" si="0">SUM(C10:C27)</f>
        <v>19248595</v>
      </c>
      <c r="D28" s="25">
        <f t="shared" si="0"/>
        <v>19587548.960000001</v>
      </c>
      <c r="E28" s="25">
        <f t="shared" si="0"/>
        <v>14843994.17</v>
      </c>
      <c r="F28" s="25">
        <f t="shared" si="0"/>
        <v>37556119</v>
      </c>
      <c r="G28" s="25">
        <f t="shared" si="0"/>
        <v>41790697.640000008</v>
      </c>
      <c r="H28" s="25">
        <f t="shared" si="0"/>
        <v>29310950.75</v>
      </c>
      <c r="I28" s="29"/>
      <c r="J28" s="3"/>
      <c r="K28" s="3"/>
      <c r="L28" s="29"/>
      <c r="M28" s="29"/>
    </row>
    <row r="29" spans="1:13">
      <c r="A29" s="32"/>
      <c r="B29" s="33"/>
      <c r="C29" s="33"/>
      <c r="D29" s="33"/>
      <c r="E29" s="33"/>
      <c r="F29" s="33"/>
      <c r="G29" s="33"/>
      <c r="H29" s="33"/>
      <c r="I29" s="29"/>
      <c r="J29" s="3"/>
      <c r="K29" s="3"/>
      <c r="L29" s="29"/>
      <c r="M29" s="29"/>
    </row>
    <row r="31" spans="1:13" ht="15.75" customHeight="1">
      <c r="A31" s="37" t="s">
        <v>0</v>
      </c>
      <c r="B31" s="40" t="s">
        <v>15</v>
      </c>
      <c r="C31" s="37" t="s">
        <v>12</v>
      </c>
      <c r="D31" s="38" t="s">
        <v>53</v>
      </c>
      <c r="E31" s="38"/>
      <c r="F31" s="38"/>
      <c r="G31" s="38"/>
      <c r="H31" s="38"/>
      <c r="I31" s="47" t="s">
        <v>2</v>
      </c>
      <c r="J31" s="48"/>
      <c r="K31" s="48"/>
      <c r="L31" s="48"/>
      <c r="M31" s="49"/>
    </row>
    <row r="32" spans="1:13" ht="17.25" customHeight="1">
      <c r="A32" s="37"/>
      <c r="B32" s="41"/>
      <c r="C32" s="37"/>
      <c r="D32" s="43" t="s">
        <v>8</v>
      </c>
      <c r="E32" s="40" t="s">
        <v>9</v>
      </c>
      <c r="F32" s="45" t="s">
        <v>10</v>
      </c>
      <c r="G32" s="40" t="s">
        <v>11</v>
      </c>
      <c r="H32" s="45" t="s">
        <v>17</v>
      </c>
      <c r="I32" s="40" t="s">
        <v>8</v>
      </c>
      <c r="J32" s="45" t="s">
        <v>9</v>
      </c>
      <c r="K32" s="40" t="s">
        <v>10</v>
      </c>
      <c r="L32" s="45" t="s">
        <v>11</v>
      </c>
      <c r="M32" s="45" t="s">
        <v>17</v>
      </c>
    </row>
    <row r="33" spans="1:14">
      <c r="A33" s="37"/>
      <c r="B33" s="42"/>
      <c r="C33" s="37"/>
      <c r="D33" s="44"/>
      <c r="E33" s="42"/>
      <c r="F33" s="46"/>
      <c r="G33" s="42"/>
      <c r="H33" s="46"/>
      <c r="I33" s="42"/>
      <c r="J33" s="46"/>
      <c r="K33" s="42"/>
      <c r="L33" s="46"/>
      <c r="M33" s="46"/>
    </row>
    <row r="34" spans="1:14" ht="57" customHeight="1">
      <c r="A34" s="20" t="s">
        <v>23</v>
      </c>
      <c r="B34" s="21" t="s">
        <v>46</v>
      </c>
      <c r="C34" s="21">
        <v>2132</v>
      </c>
      <c r="D34" s="21">
        <v>533</v>
      </c>
      <c r="E34" s="21">
        <f>'REC. FISCALES'!E21+'REC. FEDERALES'!E20+'INGRESOS PROPIOS'!E18</f>
        <v>0</v>
      </c>
      <c r="F34" s="21">
        <v>533</v>
      </c>
      <c r="G34" s="21">
        <f>'REC. FISCALES'!G21+'REC. FEDERALES'!G20+'INGRESOS PROPIOS'!G18</f>
        <v>0</v>
      </c>
      <c r="H34" s="21">
        <v>100</v>
      </c>
      <c r="I34" s="21">
        <v>1066</v>
      </c>
      <c r="J34" s="21">
        <f>'REC. FISCALES'!J21+'REC. FEDERALES'!J20+'INGRESOS PROPIOS'!J18</f>
        <v>0</v>
      </c>
      <c r="K34" s="21">
        <v>1066</v>
      </c>
      <c r="L34" s="21">
        <f>'REC. FISCALES'!L21+'REC. FEDERALES'!L20+'INGRESOS PROPIOS'!L18</f>
        <v>0</v>
      </c>
      <c r="M34" s="21">
        <v>100</v>
      </c>
      <c r="N34" s="14"/>
    </row>
    <row r="35" spans="1:14" ht="57" customHeight="1">
      <c r="A35" s="20" t="s">
        <v>52</v>
      </c>
      <c r="B35" s="21" t="s">
        <v>42</v>
      </c>
      <c r="C35" s="21">
        <v>2900</v>
      </c>
      <c r="D35" s="21">
        <v>2020</v>
      </c>
      <c r="E35" s="21">
        <f>'REC. FISCALES'!E22+'REC. FEDERALES'!E21+'INGRESOS PROPIOS'!E19</f>
        <v>0</v>
      </c>
      <c r="F35" s="21">
        <v>2020</v>
      </c>
      <c r="G35" s="21">
        <f>'REC. FISCALES'!G22+'REC. FEDERALES'!G21+'INGRESOS PROPIOS'!G19</f>
        <v>0</v>
      </c>
      <c r="H35" s="21">
        <v>100</v>
      </c>
      <c r="I35" s="21">
        <v>2020</v>
      </c>
      <c r="J35" s="21">
        <v>0</v>
      </c>
      <c r="K35" s="21">
        <v>2020</v>
      </c>
      <c r="L35" s="21">
        <f>'REC. FISCALES'!L22+'REC. FEDERALES'!L21+'INGRESOS PROPIOS'!L19</f>
        <v>0</v>
      </c>
      <c r="M35" s="21">
        <v>100</v>
      </c>
      <c r="N35" s="14"/>
    </row>
    <row r="36" spans="1:14" ht="57" customHeight="1">
      <c r="A36" s="20" t="s">
        <v>25</v>
      </c>
      <c r="B36" s="21" t="s">
        <v>43</v>
      </c>
      <c r="C36" s="21">
        <v>9</v>
      </c>
      <c r="D36" s="21">
        <v>1</v>
      </c>
      <c r="E36" s="21">
        <f>'REC. FISCALES'!E23+'REC. FEDERALES'!E22</f>
        <v>0</v>
      </c>
      <c r="F36" s="21">
        <v>1</v>
      </c>
      <c r="G36" s="21">
        <f>'REC. FISCALES'!G23+'REC. FEDERALES'!G22</f>
        <v>0</v>
      </c>
      <c r="H36" s="21">
        <v>100</v>
      </c>
      <c r="I36" s="21">
        <v>2</v>
      </c>
      <c r="J36" s="21">
        <v>0</v>
      </c>
      <c r="K36" s="21">
        <v>2</v>
      </c>
      <c r="L36" s="21">
        <v>0</v>
      </c>
      <c r="M36" s="21">
        <v>100</v>
      </c>
      <c r="N36" s="14"/>
    </row>
    <row r="37" spans="1:14" ht="57" customHeight="1">
      <c r="A37" s="20" t="s">
        <v>21</v>
      </c>
      <c r="B37" s="21" t="s">
        <v>44</v>
      </c>
      <c r="C37" s="21">
        <v>12</v>
      </c>
      <c r="D37" s="21">
        <v>3</v>
      </c>
      <c r="E37" s="21">
        <f>'REC. FISCALES'!E24+'REC. FEDERALES'!E23</f>
        <v>0</v>
      </c>
      <c r="F37" s="21">
        <v>3</v>
      </c>
      <c r="G37" s="21">
        <f>'REC. FISCALES'!G24+'REC. FEDERALES'!G23</f>
        <v>0</v>
      </c>
      <c r="H37" s="21">
        <v>100</v>
      </c>
      <c r="I37" s="21">
        <v>6</v>
      </c>
      <c r="J37" s="21">
        <f>'REC. FISCALES'!J24+'REC. FEDERALES'!J23</f>
        <v>0</v>
      </c>
      <c r="K37" s="21">
        <v>6</v>
      </c>
      <c r="L37" s="21">
        <v>0</v>
      </c>
      <c r="M37" s="21">
        <v>100</v>
      </c>
      <c r="N37" s="14"/>
    </row>
    <row r="38" spans="1:14" ht="69">
      <c r="A38" s="20" t="s">
        <v>22</v>
      </c>
      <c r="B38" s="21" t="s">
        <v>45</v>
      </c>
      <c r="C38" s="21">
        <v>208</v>
      </c>
      <c r="D38" s="21">
        <v>57</v>
      </c>
      <c r="E38" s="21">
        <f>'REC. FISCALES'!E25+'REC. FEDERALES'!E24+'INGRESOS PROPIOS'!E20</f>
        <v>0</v>
      </c>
      <c r="F38" s="21">
        <v>51</v>
      </c>
      <c r="G38" s="21">
        <f>'REC. FISCALES'!G25+'REC. FEDERALES'!G24+'INGRESOS PROPIOS'!G20</f>
        <v>0</v>
      </c>
      <c r="H38" s="21">
        <v>89.47</v>
      </c>
      <c r="I38" s="21">
        <v>102</v>
      </c>
      <c r="J38" s="21">
        <f>'REC. FISCALES'!J25+'REC. FEDERALES'!J24+'INGRESOS PROPIOS'!J20</f>
        <v>0</v>
      </c>
      <c r="K38" s="21">
        <v>96</v>
      </c>
      <c r="L38" s="21">
        <v>0</v>
      </c>
      <c r="M38" s="21">
        <v>94</v>
      </c>
    </row>
    <row r="39" spans="1:14" ht="34.5">
      <c r="A39" s="20" t="s">
        <v>49</v>
      </c>
      <c r="B39" s="21" t="s">
        <v>50</v>
      </c>
      <c r="C39" s="21">
        <v>2900</v>
      </c>
      <c r="D39" s="21">
        <v>0</v>
      </c>
      <c r="E39" s="21">
        <f>'REC. FISCALES'!E26</f>
        <v>0</v>
      </c>
      <c r="F39" s="21">
        <f>'REC. FISCALES'!F26</f>
        <v>0</v>
      </c>
      <c r="G39" s="21">
        <f>'REC. FISCALES'!G26</f>
        <v>0</v>
      </c>
      <c r="H39" s="21">
        <v>100</v>
      </c>
      <c r="I39" s="21">
        <v>0</v>
      </c>
      <c r="J39" s="21">
        <f>'REC. FISCALES'!J26</f>
        <v>0</v>
      </c>
      <c r="K39" s="21">
        <f>'REC. FISCALES'!K26</f>
        <v>0</v>
      </c>
      <c r="L39" s="21">
        <f>'REC. FISCALES'!L26</f>
        <v>0</v>
      </c>
      <c r="M39" s="21">
        <v>100</v>
      </c>
    </row>
    <row r="40" spans="1:14" ht="30" customHeight="1">
      <c r="A40" s="20" t="s">
        <v>29</v>
      </c>
      <c r="B40" s="5"/>
      <c r="C40" s="5">
        <f>'PROY. ESPECIALES'!C28</f>
        <v>0</v>
      </c>
      <c r="D40" s="5">
        <f>'PROY. ESPECIALES'!D28</f>
        <v>0</v>
      </c>
      <c r="E40" s="5">
        <f>'PROY. ESPECIALES'!E28</f>
        <v>0</v>
      </c>
      <c r="F40" s="5">
        <f>'PROY. ESPECIALES'!F28</f>
        <v>0</v>
      </c>
      <c r="G40" s="5">
        <f>'PROY. ESPECIALES'!G28</f>
        <v>0</v>
      </c>
      <c r="H40" s="5" t="e">
        <f>'PROY. ESPECIALES'!H28</f>
        <v>#DIV/0!</v>
      </c>
      <c r="I40" s="5">
        <f>'PROY. ESPECIALES'!I28</f>
        <v>0</v>
      </c>
      <c r="J40" s="5">
        <f>'PROY. ESPECIALES'!J28</f>
        <v>0</v>
      </c>
      <c r="K40" s="5">
        <f>'PROY. ESPECIALES'!K28</f>
        <v>0</v>
      </c>
      <c r="L40" s="5">
        <f>'PROY. ESPECIALES'!L28</f>
        <v>0</v>
      </c>
      <c r="M40" s="5" t="e">
        <f>'PROY. ESPECIALES'!M28</f>
        <v>#DIV/0!</v>
      </c>
    </row>
    <row r="41" spans="1:14" ht="30" customHeight="1">
      <c r="A41" s="20" t="s">
        <v>30</v>
      </c>
      <c r="B41" s="5"/>
      <c r="C41" s="5">
        <f>'PROY. ESPECIALES'!C29</f>
        <v>0</v>
      </c>
      <c r="D41" s="5">
        <f>'PROY. ESPECIALES'!D29</f>
        <v>0</v>
      </c>
      <c r="E41" s="5">
        <f>'PROY. ESPECIALES'!E29</f>
        <v>0</v>
      </c>
      <c r="F41" s="5">
        <f>'PROY. ESPECIALES'!F29</f>
        <v>0</v>
      </c>
      <c r="G41" s="5">
        <f>'PROY. ESPECIALES'!G29</f>
        <v>0</v>
      </c>
      <c r="H41" s="5" t="e">
        <f>'PROY. ESPECIALES'!H29</f>
        <v>#DIV/0!</v>
      </c>
      <c r="I41" s="5">
        <f>'PROY. ESPECIALES'!I29</f>
        <v>0</v>
      </c>
      <c r="J41" s="5">
        <f>'PROY. ESPECIALES'!J29</f>
        <v>0</v>
      </c>
      <c r="K41" s="5">
        <f>'PROY. ESPECIALES'!K29</f>
        <v>0</v>
      </c>
      <c r="L41" s="5">
        <f>'PROY. ESPECIALES'!L29</f>
        <v>0</v>
      </c>
      <c r="M41" s="5" t="e">
        <f>'PROY. ESPECIALES'!M29</f>
        <v>#DIV/0!</v>
      </c>
    </row>
    <row r="42" spans="1:14" ht="30" customHeight="1">
      <c r="A42" s="20" t="s">
        <v>31</v>
      </c>
      <c r="B42" s="5"/>
      <c r="C42" s="5">
        <f>'PROY. ESPECIALES'!C30</f>
        <v>0</v>
      </c>
      <c r="D42" s="5">
        <f>'PROY. ESPECIALES'!D30</f>
        <v>0</v>
      </c>
      <c r="E42" s="5">
        <f>'PROY. ESPECIALES'!E30</f>
        <v>0</v>
      </c>
      <c r="F42" s="5">
        <f>'PROY. ESPECIALES'!F30</f>
        <v>0</v>
      </c>
      <c r="G42" s="5">
        <f>'PROY. ESPECIALES'!G30</f>
        <v>0</v>
      </c>
      <c r="H42" s="5" t="e">
        <f>'PROY. ESPECIALES'!H30</f>
        <v>#DIV/0!</v>
      </c>
      <c r="I42" s="5">
        <f>'PROY. ESPECIALES'!I30</f>
        <v>0</v>
      </c>
      <c r="J42" s="5">
        <f>'PROY. ESPECIALES'!J30</f>
        <v>0</v>
      </c>
      <c r="K42" s="5">
        <f>'PROY. ESPECIALES'!K30</f>
        <v>0</v>
      </c>
      <c r="L42" s="5">
        <f>'PROY. ESPECIALES'!L30</f>
        <v>0</v>
      </c>
      <c r="M42" s="5" t="e">
        <f>'PROY. ESPECIALES'!M30</f>
        <v>#DIV/0!</v>
      </c>
    </row>
    <row r="43" spans="1:14" ht="30" customHeight="1">
      <c r="A43" s="20" t="s">
        <v>32</v>
      </c>
      <c r="B43" s="5"/>
      <c r="C43" s="5">
        <f>'PROY. ESPECIALES'!C31</f>
        <v>0</v>
      </c>
      <c r="D43" s="5">
        <f>'PROY. ESPECIALES'!D31</f>
        <v>0</v>
      </c>
      <c r="E43" s="5">
        <f>'PROY. ESPECIALES'!E31</f>
        <v>0</v>
      </c>
      <c r="F43" s="5">
        <f>'PROY. ESPECIALES'!F31</f>
        <v>0</v>
      </c>
      <c r="G43" s="5">
        <f>'PROY. ESPECIALES'!G31</f>
        <v>0</v>
      </c>
      <c r="H43" s="5" t="e">
        <f>'PROY. ESPECIALES'!H31</f>
        <v>#DIV/0!</v>
      </c>
      <c r="I43" s="5">
        <f>'PROY. ESPECIALES'!I31</f>
        <v>0</v>
      </c>
      <c r="J43" s="5">
        <f>'PROY. ESPECIALES'!J31</f>
        <v>0</v>
      </c>
      <c r="K43" s="5">
        <f>'PROY. ESPECIALES'!K31</f>
        <v>0</v>
      </c>
      <c r="L43" s="5">
        <f>'PROY. ESPECIALES'!L31</f>
        <v>0</v>
      </c>
      <c r="M43" s="5" t="e">
        <f>'PROY. ESPECIALES'!M31</f>
        <v>#DIV/0!</v>
      </c>
    </row>
    <row r="44" spans="1:14" ht="30" customHeight="1">
      <c r="A44" s="20" t="s">
        <v>33</v>
      </c>
      <c r="B44" s="5"/>
      <c r="C44" s="5">
        <f>'PROY. ESPECIALES'!C32</f>
        <v>0</v>
      </c>
      <c r="D44" s="5">
        <f>'PROY. ESPECIALES'!D32</f>
        <v>0</v>
      </c>
      <c r="E44" s="5">
        <f>'PROY. ESPECIALES'!E32</f>
        <v>0</v>
      </c>
      <c r="F44" s="5">
        <f>'PROY. ESPECIALES'!F32</f>
        <v>0</v>
      </c>
      <c r="G44" s="5">
        <f>'PROY. ESPECIALES'!G32</f>
        <v>0</v>
      </c>
      <c r="H44" s="5" t="e">
        <f>'PROY. ESPECIALES'!H32</f>
        <v>#DIV/0!</v>
      </c>
      <c r="I44" s="5">
        <f>'PROY. ESPECIALES'!I32</f>
        <v>0</v>
      </c>
      <c r="J44" s="5">
        <f>'PROY. ESPECIALES'!J32</f>
        <v>0</v>
      </c>
      <c r="K44" s="5">
        <f>'PROY. ESPECIALES'!K32</f>
        <v>0</v>
      </c>
      <c r="L44" s="5">
        <f>'PROY. ESPECIALES'!L32</f>
        <v>0</v>
      </c>
      <c r="M44" s="5" t="e">
        <f>'PROY. ESPECIALES'!M32</f>
        <v>#DIV/0!</v>
      </c>
    </row>
    <row r="45" spans="1:14" ht="42" customHeight="1">
      <c r="A45" s="20" t="s">
        <v>34</v>
      </c>
      <c r="B45" s="5"/>
      <c r="C45" s="5">
        <f>'PROY. ESPECIALES'!C33</f>
        <v>0</v>
      </c>
      <c r="D45" s="5">
        <f>'PROY. ESPECIALES'!D33</f>
        <v>0</v>
      </c>
      <c r="E45" s="5">
        <f>'PROY. ESPECIALES'!E33</f>
        <v>0</v>
      </c>
      <c r="F45" s="5">
        <f>'PROY. ESPECIALES'!F33</f>
        <v>0</v>
      </c>
      <c r="G45" s="5">
        <f>'PROY. ESPECIALES'!G33</f>
        <v>0</v>
      </c>
      <c r="H45" s="5" t="e">
        <f>'PROY. ESPECIALES'!H33</f>
        <v>#DIV/0!</v>
      </c>
      <c r="I45" s="5">
        <f>'PROY. ESPECIALES'!I33</f>
        <v>0</v>
      </c>
      <c r="J45" s="5">
        <f>'PROY. ESPECIALES'!J33</f>
        <v>0</v>
      </c>
      <c r="K45" s="5">
        <f>'PROY. ESPECIALES'!K33</f>
        <v>0</v>
      </c>
      <c r="L45" s="5">
        <f>'PROY. ESPECIALES'!L33</f>
        <v>0</v>
      </c>
      <c r="M45" s="5" t="e">
        <f>'PROY. ESPECIALES'!M33</f>
        <v>#DIV/0!</v>
      </c>
    </row>
    <row r="46" spans="1:14">
      <c r="A46" s="20" t="s">
        <v>35</v>
      </c>
      <c r="B46" s="5"/>
      <c r="C46" s="5">
        <f>'PROY. ESPECIALES'!C34</f>
        <v>0</v>
      </c>
      <c r="D46" s="5">
        <f>'PROY. ESPECIALES'!D34</f>
        <v>0</v>
      </c>
      <c r="E46" s="5">
        <f>'PROY. ESPECIALES'!E34</f>
        <v>0</v>
      </c>
      <c r="F46" s="5">
        <f>'PROY. ESPECIALES'!F34</f>
        <v>0</v>
      </c>
      <c r="G46" s="5">
        <f>'PROY. ESPECIALES'!G34</f>
        <v>0</v>
      </c>
      <c r="H46" s="5" t="e">
        <f>'PROY. ESPECIALES'!H34</f>
        <v>#DIV/0!</v>
      </c>
      <c r="I46" s="5">
        <f>'PROY. ESPECIALES'!I34</f>
        <v>0</v>
      </c>
      <c r="J46" s="5">
        <f>'PROY. ESPECIALES'!J34</f>
        <v>0</v>
      </c>
      <c r="K46" s="5">
        <f>'PROY. ESPECIALES'!K34</f>
        <v>0</v>
      </c>
      <c r="L46" s="5">
        <f>'PROY. ESPECIALES'!L34</f>
        <v>0</v>
      </c>
      <c r="M46" s="5" t="e">
        <f>'PROY. ESPECIALES'!M34</f>
        <v>#DIV/0!</v>
      </c>
    </row>
    <row r="47" spans="1:14" ht="30" customHeight="1">
      <c r="A47" s="20" t="s">
        <v>36</v>
      </c>
      <c r="B47" s="5"/>
      <c r="C47" s="5">
        <f>'PROY. ESPECIALES'!C35</f>
        <v>0</v>
      </c>
      <c r="D47" s="5">
        <f>'PROY. ESPECIALES'!D35</f>
        <v>0</v>
      </c>
      <c r="E47" s="5">
        <f>'PROY. ESPECIALES'!E35</f>
        <v>0</v>
      </c>
      <c r="F47" s="5">
        <f>'PROY. ESPECIALES'!F35</f>
        <v>0</v>
      </c>
      <c r="G47" s="5">
        <f>'PROY. ESPECIALES'!G35</f>
        <v>0</v>
      </c>
      <c r="H47" s="5" t="e">
        <f>'PROY. ESPECIALES'!H35</f>
        <v>#DIV/0!</v>
      </c>
      <c r="I47" s="5">
        <f>'PROY. ESPECIALES'!I35</f>
        <v>0</v>
      </c>
      <c r="J47" s="5">
        <f>'PROY. ESPECIALES'!J35</f>
        <v>0</v>
      </c>
      <c r="K47" s="5">
        <f>'PROY. ESPECIALES'!K35</f>
        <v>0</v>
      </c>
      <c r="L47" s="5">
        <f>'PROY. ESPECIALES'!L35</f>
        <v>0</v>
      </c>
      <c r="M47" s="5" t="e">
        <f>'PROY. ESPECIALES'!M35</f>
        <v>#DIV/0!</v>
      </c>
    </row>
    <row r="48" spans="1:14" ht="30" customHeight="1">
      <c r="A48" s="20" t="s">
        <v>37</v>
      </c>
      <c r="B48" s="5"/>
      <c r="C48" s="5">
        <f>'PROY. ESPECIALES'!C36</f>
        <v>0</v>
      </c>
      <c r="D48" s="5">
        <f>'PROY. ESPECIALES'!D36</f>
        <v>0</v>
      </c>
      <c r="E48" s="5">
        <f>'PROY. ESPECIALES'!E36</f>
        <v>0</v>
      </c>
      <c r="F48" s="5">
        <f>'PROY. ESPECIALES'!F36</f>
        <v>0</v>
      </c>
      <c r="G48" s="5">
        <f>'PROY. ESPECIALES'!G36</f>
        <v>0</v>
      </c>
      <c r="H48" s="5" t="e">
        <f>'PROY. ESPECIALES'!H36</f>
        <v>#DIV/0!</v>
      </c>
      <c r="I48" s="5">
        <f>'PROY. ESPECIALES'!I36</f>
        <v>0</v>
      </c>
      <c r="J48" s="5">
        <f>'PROY. ESPECIALES'!J36</f>
        <v>0</v>
      </c>
      <c r="K48" s="5">
        <f>'PROY. ESPECIALES'!K36</f>
        <v>0</v>
      </c>
      <c r="L48" s="5">
        <f>'PROY. ESPECIALES'!L36</f>
        <v>0</v>
      </c>
      <c r="M48" s="5" t="e">
        <f>'PROY. ESPECIALES'!M36</f>
        <v>#DIV/0!</v>
      </c>
    </row>
    <row r="49" spans="1:18" ht="30" customHeight="1">
      <c r="A49" s="20" t="s">
        <v>38</v>
      </c>
      <c r="B49" s="5"/>
      <c r="C49" s="5">
        <f>'PROY. ESPECIALES'!C37</f>
        <v>0</v>
      </c>
      <c r="D49" s="5">
        <f>'PROY. ESPECIALES'!D37</f>
        <v>0</v>
      </c>
      <c r="E49" s="5">
        <f>'PROY. ESPECIALES'!E37</f>
        <v>0</v>
      </c>
      <c r="F49" s="5">
        <f>'PROY. ESPECIALES'!F37</f>
        <v>0</v>
      </c>
      <c r="G49" s="5">
        <f>'PROY. ESPECIALES'!G37</f>
        <v>0</v>
      </c>
      <c r="H49" s="5" t="e">
        <f>'PROY. ESPECIALES'!H37</f>
        <v>#DIV/0!</v>
      </c>
      <c r="I49" s="5">
        <f>'PROY. ESPECIALES'!I37</f>
        <v>0</v>
      </c>
      <c r="J49" s="5">
        <f>'PROY. ESPECIALES'!J37</f>
        <v>0</v>
      </c>
      <c r="K49" s="5">
        <f>'PROY. ESPECIALES'!K37</f>
        <v>0</v>
      </c>
      <c r="L49" s="5">
        <f>'PROY. ESPECIALES'!L37</f>
        <v>0</v>
      </c>
      <c r="M49" s="5" t="e">
        <f>'PROY. ESPECIALES'!M37</f>
        <v>#DIV/0!</v>
      </c>
    </row>
    <row r="50" spans="1:18" ht="30" customHeight="1">
      <c r="A50" s="20" t="s">
        <v>48</v>
      </c>
      <c r="B50" s="5"/>
      <c r="C50" s="5">
        <f>'PROY. ESPECIALES'!C38</f>
        <v>0</v>
      </c>
      <c r="D50" s="5">
        <f>'PROY. ESPECIALES'!D38</f>
        <v>0</v>
      </c>
      <c r="E50" s="5">
        <f>'PROY. ESPECIALES'!E38</f>
        <v>0</v>
      </c>
      <c r="F50" s="5">
        <f>'PROY. ESPECIALES'!F38</f>
        <v>0</v>
      </c>
      <c r="G50" s="5">
        <f>'PROY. ESPECIALES'!G38</f>
        <v>0</v>
      </c>
      <c r="H50" s="5" t="e">
        <f>'PROY. ESPECIALES'!H38</f>
        <v>#DIV/0!</v>
      </c>
      <c r="I50" s="5">
        <f>'PROY. ESPECIALES'!I38</f>
        <v>0</v>
      </c>
      <c r="J50" s="5">
        <f>'PROY. ESPECIALES'!J38</f>
        <v>0</v>
      </c>
      <c r="K50" s="5">
        <f>'PROY. ESPECIALES'!K38</f>
        <v>0</v>
      </c>
      <c r="L50" s="5">
        <f>'PROY. ESPECIALES'!L38</f>
        <v>0</v>
      </c>
      <c r="M50" s="5" t="e">
        <f>'PROY. ESPECIALES'!M38</f>
        <v>#DIV/0!</v>
      </c>
    </row>
    <row r="51" spans="1:18" ht="30" customHeight="1">
      <c r="A51" s="34" t="s">
        <v>56</v>
      </c>
      <c r="B51" s="5"/>
      <c r="C51" s="5">
        <f>'PROY. ESPECIALES'!C39</f>
        <v>0</v>
      </c>
      <c r="D51" s="5">
        <f>'PROY. ESPECIALES'!D39</f>
        <v>0</v>
      </c>
      <c r="E51" s="5">
        <f>'PROY. ESPECIALES'!E39</f>
        <v>0</v>
      </c>
      <c r="F51" s="5">
        <f>'PROY. ESPECIALES'!F39</f>
        <v>0</v>
      </c>
      <c r="G51" s="5">
        <f>'PROY. ESPECIALES'!G39</f>
        <v>0</v>
      </c>
      <c r="H51" s="5" t="e">
        <f>'PROY. ESPECIALES'!H39</f>
        <v>#DIV/0!</v>
      </c>
      <c r="I51" s="5">
        <f>'PROY. ESPECIALES'!I39</f>
        <v>0</v>
      </c>
      <c r="J51" s="5">
        <f>'PROY. ESPECIALES'!J39</f>
        <v>0</v>
      </c>
      <c r="K51" s="5">
        <f>'PROY. ESPECIALES'!K39</f>
        <v>0</v>
      </c>
      <c r="L51" s="5">
        <f>'PROY. ESPECIALES'!L39</f>
        <v>0</v>
      </c>
      <c r="M51" s="5" t="e">
        <f>'PROY. ESPECIALES'!M39</f>
        <v>#DIV/0!</v>
      </c>
    </row>
    <row r="52" spans="1:18" ht="27.75" customHeight="1">
      <c r="A52" s="16" t="s">
        <v>6</v>
      </c>
      <c r="B52" s="16"/>
      <c r="C52" s="16">
        <f t="shared" ref="C52:M52" si="1">SUM(C34:C50)</f>
        <v>8161</v>
      </c>
      <c r="D52" s="16">
        <f t="shared" si="1"/>
        <v>2614</v>
      </c>
      <c r="E52" s="16">
        <f t="shared" si="1"/>
        <v>0</v>
      </c>
      <c r="F52" s="16">
        <f t="shared" si="1"/>
        <v>2608</v>
      </c>
      <c r="G52" s="16">
        <f t="shared" si="1"/>
        <v>0</v>
      </c>
      <c r="H52" s="16" t="e">
        <f t="shared" si="1"/>
        <v>#DIV/0!</v>
      </c>
      <c r="I52" s="16">
        <f t="shared" si="1"/>
        <v>3196</v>
      </c>
      <c r="J52" s="16">
        <f t="shared" si="1"/>
        <v>0</v>
      </c>
      <c r="K52" s="16">
        <f t="shared" si="1"/>
        <v>3190</v>
      </c>
      <c r="L52" s="16">
        <f t="shared" si="1"/>
        <v>0</v>
      </c>
      <c r="M52" s="16" t="e">
        <f t="shared" si="1"/>
        <v>#DIV/0!</v>
      </c>
    </row>
    <row r="53" spans="1:18">
      <c r="A53" s="13" t="s">
        <v>16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8">
      <c r="A54" s="19" t="s">
        <v>18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8">
      <c r="A55" s="19" t="s">
        <v>19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8">
      <c r="A56" s="31" t="s">
        <v>20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"/>
      <c r="O56" s="2"/>
    </row>
    <row r="57" spans="1:18">
      <c r="A57" s="51" t="s">
        <v>14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</row>
    <row r="58" spans="1:18">
      <c r="A58" s="52" t="s">
        <v>51</v>
      </c>
      <c r="B58" s="52"/>
      <c r="C58" s="52"/>
      <c r="D58" s="52"/>
      <c r="E58" s="52"/>
      <c r="F58" s="52"/>
      <c r="G58" s="52"/>
      <c r="H58" s="52"/>
      <c r="I58" s="9"/>
      <c r="J58" s="8"/>
      <c r="K58" s="8"/>
      <c r="L58" s="8"/>
      <c r="M58" s="9"/>
      <c r="N58" s="9"/>
      <c r="O58" s="2"/>
    </row>
    <row r="59" spans="1:18">
      <c r="A59" s="8"/>
      <c r="B59" s="50"/>
      <c r="C59" s="50"/>
      <c r="D59" s="50"/>
      <c r="E59" s="9"/>
      <c r="F59" s="50"/>
      <c r="G59" s="50"/>
      <c r="H59" s="50"/>
      <c r="I59" s="9"/>
      <c r="J59" s="50"/>
      <c r="K59" s="50"/>
      <c r="L59" s="50"/>
      <c r="M59" s="9"/>
      <c r="N59" s="9"/>
      <c r="O59" s="2"/>
    </row>
    <row r="60" spans="1:18">
      <c r="A60" s="1"/>
      <c r="B60" s="50"/>
      <c r="C60" s="50"/>
      <c r="D60" s="50"/>
      <c r="E60" s="9"/>
      <c r="F60" s="50"/>
      <c r="G60" s="50"/>
      <c r="H60" s="50"/>
      <c r="I60" s="9"/>
      <c r="J60" s="50"/>
      <c r="K60" s="50"/>
      <c r="L60" s="50"/>
      <c r="M60" s="9"/>
      <c r="N60" s="9"/>
      <c r="O60" s="2"/>
    </row>
    <row r="61" spans="1:18">
      <c r="A61" s="1"/>
      <c r="B61" s="50"/>
      <c r="C61" s="50"/>
      <c r="D61" s="50"/>
      <c r="E61" s="9"/>
      <c r="F61" s="50"/>
      <c r="G61" s="50"/>
      <c r="H61" s="50"/>
      <c r="I61" s="9"/>
      <c r="J61" s="50"/>
      <c r="K61" s="50"/>
      <c r="L61" s="50"/>
      <c r="M61" s="9"/>
      <c r="N61" s="9"/>
      <c r="O61" s="2"/>
    </row>
    <row r="62" spans="1:18">
      <c r="A62" s="9"/>
      <c r="B62" s="9"/>
      <c r="C62" s="9"/>
      <c r="D62" s="11"/>
      <c r="E62" s="9"/>
      <c r="F62" s="9"/>
      <c r="G62" s="9"/>
      <c r="H62" s="9"/>
      <c r="I62" s="9"/>
      <c r="J62" s="9"/>
      <c r="K62" s="9"/>
      <c r="L62" s="9"/>
      <c r="M62" s="9"/>
      <c r="N62" s="9"/>
      <c r="O62" s="2"/>
    </row>
    <row r="63" spans="1:18">
      <c r="A63" s="9"/>
      <c r="B63" s="9"/>
      <c r="C63" s="9"/>
      <c r="D63" s="11"/>
      <c r="E63" s="9"/>
      <c r="F63" s="9"/>
      <c r="G63" s="9"/>
      <c r="H63" s="9"/>
      <c r="I63" s="9"/>
      <c r="J63" s="9"/>
      <c r="K63" s="9"/>
      <c r="L63" s="9"/>
      <c r="M63" s="9"/>
      <c r="N63" s="9"/>
      <c r="O63" s="2"/>
    </row>
    <row r="64" spans="1:18">
      <c r="A64" s="2"/>
      <c r="B64" s="2"/>
      <c r="C64" s="2"/>
      <c r="D64" s="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2"/>
      <c r="B65" s="2"/>
      <c r="C65" s="2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2"/>
      <c r="B66" s="2"/>
      <c r="C66" s="2"/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</sheetData>
  <mergeCells count="36">
    <mergeCell ref="M32:M33"/>
    <mergeCell ref="I32:I33"/>
    <mergeCell ref="J32:J33"/>
    <mergeCell ref="K32:K33"/>
    <mergeCell ref="J59:L59"/>
    <mergeCell ref="J60:L60"/>
    <mergeCell ref="J61:L61"/>
    <mergeCell ref="A57:R57"/>
    <mergeCell ref="F61:H61"/>
    <mergeCell ref="B59:D59"/>
    <mergeCell ref="B60:D60"/>
    <mergeCell ref="B61:D61"/>
    <mergeCell ref="F59:H59"/>
    <mergeCell ref="F60:H60"/>
    <mergeCell ref="A58:H58"/>
    <mergeCell ref="A1:M1"/>
    <mergeCell ref="A2:M2"/>
    <mergeCell ref="A3:M3"/>
    <mergeCell ref="A4:M4"/>
    <mergeCell ref="A5:M5"/>
    <mergeCell ref="A6:M6"/>
    <mergeCell ref="A31:A33"/>
    <mergeCell ref="D31:H31"/>
    <mergeCell ref="A8:A9"/>
    <mergeCell ref="B8:B9"/>
    <mergeCell ref="B31:B33"/>
    <mergeCell ref="C8:E8"/>
    <mergeCell ref="F8:H8"/>
    <mergeCell ref="D32:D33"/>
    <mergeCell ref="C31:C33"/>
    <mergeCell ref="E32:E33"/>
    <mergeCell ref="F32:F33"/>
    <mergeCell ref="G32:G33"/>
    <mergeCell ref="L32:L33"/>
    <mergeCell ref="I31:M31"/>
    <mergeCell ref="H32:H33"/>
  </mergeCells>
  <printOptions horizontalCentered="1"/>
  <pageMargins left="0.19685039370078741" right="0.19685039370078741" top="0.19685039370078741" bottom="0.19685039370078741" header="0.31496062992125984" footer="0.31496062992125984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41"/>
  <sheetViews>
    <sheetView zoomScaleNormal="100" zoomScaleSheetLayoutView="100" workbookViewId="0">
      <selection sqref="A1:M1"/>
    </sheetView>
  </sheetViews>
  <sheetFormatPr baseColWidth="10" defaultRowHeight="14.5"/>
  <cols>
    <col min="1" max="1" width="20.36328125" customWidth="1"/>
    <col min="2" max="2" width="19.6328125" customWidth="1"/>
    <col min="3" max="3" width="18.54296875" customWidth="1"/>
    <col min="4" max="4" width="20.54296875" style="3" customWidth="1"/>
    <col min="5" max="6" width="18.08984375" bestFit="1" customWidth="1"/>
    <col min="7" max="7" width="18.08984375" customWidth="1"/>
    <col min="8" max="10" width="18.08984375" bestFit="1" customWidth="1"/>
    <col min="11" max="12" width="15.6328125" customWidth="1"/>
    <col min="13" max="13" width="14.453125" customWidth="1"/>
    <col min="14" max="14" width="17.6328125" customWidth="1"/>
    <col min="15" max="15" width="13.90625" customWidth="1"/>
    <col min="16" max="16" width="14.54296875" customWidth="1"/>
    <col min="17" max="17" width="13.54296875" customWidth="1"/>
    <col min="18" max="18" width="12.90625" customWidth="1"/>
  </cols>
  <sheetData>
    <row r="1" spans="1:18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8"/>
      <c r="O1" s="18"/>
      <c r="P1" s="18"/>
      <c r="Q1" s="18"/>
      <c r="R1" s="18"/>
    </row>
    <row r="2" spans="1:18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8"/>
      <c r="O2" s="18"/>
      <c r="P2" s="18"/>
      <c r="Q2" s="18"/>
      <c r="R2" s="18"/>
    </row>
    <row r="3" spans="1:18">
      <c r="A3" s="36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8"/>
      <c r="O3" s="18"/>
      <c r="P3" s="18"/>
      <c r="Q3" s="18"/>
      <c r="R3" s="18"/>
    </row>
    <row r="4" spans="1:18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8"/>
      <c r="O4" s="18"/>
      <c r="P4" s="18"/>
      <c r="Q4" s="18"/>
      <c r="R4" s="18"/>
    </row>
    <row r="5" spans="1:18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8"/>
      <c r="O5" s="18"/>
      <c r="P5" s="18"/>
      <c r="Q5" s="18"/>
      <c r="R5" s="18"/>
    </row>
    <row r="6" spans="1:18">
      <c r="A6" s="36" t="s">
        <v>40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8"/>
      <c r="O6" s="18"/>
      <c r="P6" s="18"/>
      <c r="Q6" s="18"/>
      <c r="R6" s="18"/>
    </row>
    <row r="7" spans="1:18">
      <c r="Q7" s="1"/>
    </row>
    <row r="8" spans="1:18" ht="30.75" customHeight="1">
      <c r="A8" s="37" t="s">
        <v>0</v>
      </c>
      <c r="B8" s="39" t="s">
        <v>1</v>
      </c>
      <c r="C8" s="37" t="s">
        <v>53</v>
      </c>
      <c r="D8" s="37"/>
      <c r="E8" s="37"/>
      <c r="F8" s="37" t="s">
        <v>2</v>
      </c>
      <c r="G8" s="37"/>
      <c r="H8" s="37"/>
    </row>
    <row r="9" spans="1:18" ht="28.5" customHeight="1">
      <c r="A9" s="37"/>
      <c r="B9" s="39"/>
      <c r="C9" s="26" t="s">
        <v>3</v>
      </c>
      <c r="D9" s="26" t="s">
        <v>4</v>
      </c>
      <c r="E9" s="26" t="s">
        <v>5</v>
      </c>
      <c r="F9" s="26" t="s">
        <v>3</v>
      </c>
      <c r="G9" s="26" t="s">
        <v>4</v>
      </c>
      <c r="H9" s="26" t="s">
        <v>5</v>
      </c>
    </row>
    <row r="10" spans="1:18" ht="57.5">
      <c r="A10" s="20" t="s">
        <v>23</v>
      </c>
      <c r="B10" s="23">
        <v>78922</v>
      </c>
      <c r="C10" s="24">
        <v>30473</v>
      </c>
      <c r="D10" s="30">
        <v>30473</v>
      </c>
      <c r="E10" s="24">
        <v>20501.75</v>
      </c>
      <c r="F10" s="24">
        <v>47131</v>
      </c>
      <c r="G10" s="24">
        <v>47131</v>
      </c>
      <c r="H10" s="24">
        <v>20501.75</v>
      </c>
      <c r="I10" s="28"/>
    </row>
    <row r="11" spans="1:18" ht="46">
      <c r="A11" s="20" t="s">
        <v>24</v>
      </c>
      <c r="B11" s="23">
        <v>1025344</v>
      </c>
      <c r="C11" s="24">
        <v>605613</v>
      </c>
      <c r="D11" s="30">
        <v>605613</v>
      </c>
      <c r="E11" s="24">
        <v>183514.42</v>
      </c>
      <c r="F11" s="24">
        <v>784425</v>
      </c>
      <c r="G11" s="24">
        <v>784425</v>
      </c>
      <c r="H11" s="24">
        <v>236115.94</v>
      </c>
      <c r="I11" s="28"/>
    </row>
    <row r="12" spans="1:18" ht="46">
      <c r="A12" s="20" t="s">
        <v>25</v>
      </c>
      <c r="B12" s="23">
        <v>130475</v>
      </c>
      <c r="C12" s="24">
        <v>61225</v>
      </c>
      <c r="D12" s="30">
        <v>61225</v>
      </c>
      <c r="E12" s="24">
        <v>15228.86</v>
      </c>
      <c r="F12" s="24">
        <v>91475</v>
      </c>
      <c r="G12" s="24">
        <v>91475</v>
      </c>
      <c r="H12" s="24">
        <v>30247.86</v>
      </c>
      <c r="I12" s="28"/>
    </row>
    <row r="13" spans="1:18" ht="57.5">
      <c r="A13" s="20" t="s">
        <v>21</v>
      </c>
      <c r="B13" s="23">
        <v>130431</v>
      </c>
      <c r="C13" s="24">
        <v>49653</v>
      </c>
      <c r="D13" s="30">
        <v>49653</v>
      </c>
      <c r="E13" s="24">
        <v>24538.639999999999</v>
      </c>
      <c r="F13" s="24">
        <v>71552</v>
      </c>
      <c r="G13" s="24">
        <v>71552</v>
      </c>
      <c r="H13" s="24">
        <v>37749.300000000003</v>
      </c>
      <c r="I13" s="28"/>
      <c r="J13" s="3"/>
    </row>
    <row r="14" spans="1:18" ht="69">
      <c r="A14" s="20" t="s">
        <v>22</v>
      </c>
      <c r="B14" s="23">
        <v>28621191</v>
      </c>
      <c r="C14" s="24">
        <v>6878795</v>
      </c>
      <c r="D14" s="30">
        <v>6878795</v>
      </c>
      <c r="E14" s="24">
        <v>5364732.49</v>
      </c>
      <c r="F14" s="24">
        <v>13703984</v>
      </c>
      <c r="G14" s="24">
        <v>14654842</v>
      </c>
      <c r="H14" s="24">
        <v>12122237.050000001</v>
      </c>
      <c r="I14" s="28"/>
      <c r="J14" s="29"/>
      <c r="K14" s="28"/>
      <c r="L14" s="29"/>
    </row>
    <row r="15" spans="1:18" ht="34.5">
      <c r="A15" s="20" t="s">
        <v>49</v>
      </c>
      <c r="B15" s="23">
        <v>6749922</v>
      </c>
      <c r="C15" s="24">
        <v>1687479</v>
      </c>
      <c r="D15" s="30">
        <v>1687479</v>
      </c>
      <c r="E15" s="24">
        <v>906116.42</v>
      </c>
      <c r="F15" s="24">
        <v>3374958</v>
      </c>
      <c r="G15" s="24">
        <v>3374958</v>
      </c>
      <c r="H15" s="24">
        <v>1769183.87</v>
      </c>
      <c r="I15" s="28"/>
      <c r="J15" s="29"/>
      <c r="K15" s="28"/>
      <c r="L15" s="29"/>
    </row>
    <row r="16" spans="1:18">
      <c r="A16" s="22" t="s">
        <v>6</v>
      </c>
      <c r="B16" s="25">
        <f>SUM(B10:B15)</f>
        <v>36736285</v>
      </c>
      <c r="C16" s="25">
        <f t="shared" ref="C16:H16" si="0">SUM(C10:C15)</f>
        <v>9313238</v>
      </c>
      <c r="D16" s="25">
        <f t="shared" si="0"/>
        <v>9313238</v>
      </c>
      <c r="E16" s="25">
        <f t="shared" si="0"/>
        <v>6514632.5800000001</v>
      </c>
      <c r="F16" s="25">
        <f t="shared" si="0"/>
        <v>18073525</v>
      </c>
      <c r="G16" s="25">
        <f t="shared" si="0"/>
        <v>19024383</v>
      </c>
      <c r="H16" s="25">
        <f t="shared" si="0"/>
        <v>14216035.77</v>
      </c>
      <c r="I16" s="29"/>
      <c r="J16" s="3"/>
      <c r="K16" s="29"/>
      <c r="L16" s="29"/>
      <c r="M16" s="29"/>
    </row>
    <row r="17" spans="1:18">
      <c r="I17" s="29"/>
    </row>
    <row r="18" spans="1:18" ht="15.75" customHeight="1">
      <c r="A18" s="37" t="s">
        <v>0</v>
      </c>
      <c r="B18" s="40" t="s">
        <v>15</v>
      </c>
      <c r="C18" s="37" t="s">
        <v>12</v>
      </c>
      <c r="D18" s="38" t="s">
        <v>53</v>
      </c>
      <c r="E18" s="38"/>
      <c r="F18" s="38"/>
      <c r="G18" s="38"/>
      <c r="H18" s="38"/>
      <c r="I18" s="47" t="s">
        <v>2</v>
      </c>
      <c r="J18" s="48"/>
      <c r="K18" s="48"/>
      <c r="L18" s="48"/>
      <c r="M18" s="49"/>
    </row>
    <row r="19" spans="1:18" ht="17.25" customHeight="1">
      <c r="A19" s="37"/>
      <c r="B19" s="41"/>
      <c r="C19" s="37"/>
      <c r="D19" s="43" t="s">
        <v>8</v>
      </c>
      <c r="E19" s="40" t="s">
        <v>9</v>
      </c>
      <c r="F19" s="45" t="s">
        <v>10</v>
      </c>
      <c r="G19" s="40" t="s">
        <v>11</v>
      </c>
      <c r="H19" s="45" t="s">
        <v>17</v>
      </c>
      <c r="I19" s="40" t="s">
        <v>8</v>
      </c>
      <c r="J19" s="45" t="s">
        <v>9</v>
      </c>
      <c r="K19" s="40" t="s">
        <v>10</v>
      </c>
      <c r="L19" s="45" t="s">
        <v>11</v>
      </c>
      <c r="M19" s="45" t="s">
        <v>17</v>
      </c>
    </row>
    <row r="20" spans="1:18">
      <c r="A20" s="37"/>
      <c r="B20" s="42"/>
      <c r="C20" s="37"/>
      <c r="D20" s="44"/>
      <c r="E20" s="42"/>
      <c r="F20" s="46"/>
      <c r="G20" s="42"/>
      <c r="H20" s="46"/>
      <c r="I20" s="42"/>
      <c r="J20" s="46"/>
      <c r="K20" s="42"/>
      <c r="L20" s="46"/>
      <c r="M20" s="46"/>
    </row>
    <row r="21" spans="1:18" ht="57" customHeight="1">
      <c r="A21" s="20" t="s">
        <v>23</v>
      </c>
      <c r="B21" s="21" t="s">
        <v>46</v>
      </c>
      <c r="C21" s="21">
        <v>2132</v>
      </c>
      <c r="D21" s="21">
        <v>533</v>
      </c>
      <c r="E21" s="6">
        <v>0</v>
      </c>
      <c r="F21" s="6">
        <v>533</v>
      </c>
      <c r="G21" s="6">
        <v>0</v>
      </c>
      <c r="H21" s="6">
        <v>100</v>
      </c>
      <c r="I21" s="21">
        <v>1066</v>
      </c>
      <c r="J21" s="21">
        <f>'REC. FISCALES'!J8+'REC. FEDERALES'!J7+'INGRESOS PROPIOS'!J5</f>
        <v>0</v>
      </c>
      <c r="K21" s="21">
        <v>1066</v>
      </c>
      <c r="L21" s="21">
        <f>'REC. FISCALES'!L8+'REC. FEDERALES'!L7+'INGRESOS PROPIOS'!L5</f>
        <v>0</v>
      </c>
      <c r="M21" s="21">
        <v>100</v>
      </c>
      <c r="N21" s="14"/>
    </row>
    <row r="22" spans="1:18" ht="57" customHeight="1">
      <c r="A22" s="20" t="s">
        <v>52</v>
      </c>
      <c r="B22" s="21" t="s">
        <v>42</v>
      </c>
      <c r="C22" s="21">
        <v>2900</v>
      </c>
      <c r="D22" s="21">
        <v>2020</v>
      </c>
      <c r="E22" s="6">
        <v>0</v>
      </c>
      <c r="F22" s="6">
        <v>2020</v>
      </c>
      <c r="G22" s="6">
        <v>0</v>
      </c>
      <c r="H22" s="6">
        <v>100</v>
      </c>
      <c r="I22" s="21">
        <v>2020</v>
      </c>
      <c r="J22" s="21">
        <v>0</v>
      </c>
      <c r="K22" s="21">
        <v>2020</v>
      </c>
      <c r="L22" s="21">
        <f>'REC. FISCALES'!L9+'REC. FEDERALES'!L8+'INGRESOS PROPIOS'!L6</f>
        <v>0</v>
      </c>
      <c r="M22" s="21">
        <v>100</v>
      </c>
      <c r="N22" s="14"/>
    </row>
    <row r="23" spans="1:18" ht="57" customHeight="1">
      <c r="A23" s="20" t="s">
        <v>25</v>
      </c>
      <c r="B23" s="21" t="s">
        <v>43</v>
      </c>
      <c r="C23" s="21">
        <v>9</v>
      </c>
      <c r="D23" s="21">
        <v>1</v>
      </c>
      <c r="E23" s="6">
        <v>0</v>
      </c>
      <c r="F23" s="6">
        <v>1</v>
      </c>
      <c r="G23" s="6">
        <v>0</v>
      </c>
      <c r="H23" s="6">
        <v>100</v>
      </c>
      <c r="I23" s="21">
        <v>2</v>
      </c>
      <c r="J23" s="21">
        <v>0</v>
      </c>
      <c r="K23" s="21">
        <v>2</v>
      </c>
      <c r="L23" s="21">
        <v>0</v>
      </c>
      <c r="M23" s="21">
        <v>100</v>
      </c>
      <c r="N23" s="14"/>
    </row>
    <row r="24" spans="1:18" ht="57" customHeight="1">
      <c r="A24" s="20" t="s">
        <v>21</v>
      </c>
      <c r="B24" s="21" t="s">
        <v>44</v>
      </c>
      <c r="C24" s="21">
        <v>12</v>
      </c>
      <c r="D24" s="21">
        <v>3</v>
      </c>
      <c r="E24" s="6">
        <v>0</v>
      </c>
      <c r="F24" s="6">
        <v>3</v>
      </c>
      <c r="G24" s="6">
        <v>0</v>
      </c>
      <c r="H24" s="6">
        <v>100</v>
      </c>
      <c r="I24" s="21">
        <v>6</v>
      </c>
      <c r="J24" s="21">
        <f>'REC. FISCALES'!J11+'REC. FEDERALES'!J10</f>
        <v>0</v>
      </c>
      <c r="K24" s="21">
        <v>6</v>
      </c>
      <c r="L24" s="21">
        <v>0</v>
      </c>
      <c r="M24" s="21">
        <v>100</v>
      </c>
      <c r="N24" s="14"/>
    </row>
    <row r="25" spans="1:18" ht="69">
      <c r="A25" s="20" t="s">
        <v>22</v>
      </c>
      <c r="B25" s="21" t="s">
        <v>45</v>
      </c>
      <c r="C25" s="21">
        <v>208</v>
      </c>
      <c r="D25" s="21">
        <v>57</v>
      </c>
      <c r="E25" s="6">
        <v>0</v>
      </c>
      <c r="F25" s="6">
        <v>51</v>
      </c>
      <c r="G25" s="6">
        <v>0</v>
      </c>
      <c r="H25" s="6">
        <v>89.47</v>
      </c>
      <c r="I25" s="21">
        <v>102</v>
      </c>
      <c r="J25" s="21">
        <f>'REC. FISCALES'!J12+'REC. FEDERALES'!J11+'INGRESOS PROPIOS'!J7</f>
        <v>0</v>
      </c>
      <c r="K25" s="21">
        <v>96</v>
      </c>
      <c r="L25" s="21">
        <v>0</v>
      </c>
      <c r="M25" s="21">
        <v>94</v>
      </c>
    </row>
    <row r="26" spans="1:18" ht="34.5">
      <c r="A26" s="20" t="s">
        <v>49</v>
      </c>
      <c r="B26" s="21" t="s">
        <v>50</v>
      </c>
      <c r="C26" s="21">
        <v>2900</v>
      </c>
      <c r="D26" s="21">
        <v>0</v>
      </c>
      <c r="E26" s="6">
        <v>0</v>
      </c>
      <c r="F26" s="6">
        <v>0</v>
      </c>
      <c r="G26" s="6">
        <v>0</v>
      </c>
      <c r="H26" s="6">
        <v>100</v>
      </c>
      <c r="I26" s="6">
        <v>0</v>
      </c>
      <c r="J26" s="6">
        <v>0</v>
      </c>
      <c r="K26" s="6">
        <v>0</v>
      </c>
      <c r="L26" s="6">
        <v>0</v>
      </c>
      <c r="M26" s="35">
        <v>100</v>
      </c>
    </row>
    <row r="27" spans="1:18">
      <c r="A27" s="16" t="s">
        <v>6</v>
      </c>
      <c r="B27" s="16"/>
      <c r="C27" s="16">
        <f>SUM(C21:C26)</f>
        <v>8161</v>
      </c>
      <c r="D27" s="16">
        <f t="shared" ref="D27:M27" si="1">SUM(D21:D26)</f>
        <v>2614</v>
      </c>
      <c r="E27" s="16">
        <f t="shared" si="1"/>
        <v>0</v>
      </c>
      <c r="F27" s="16">
        <f t="shared" si="1"/>
        <v>2608</v>
      </c>
      <c r="G27" s="16">
        <f t="shared" si="1"/>
        <v>0</v>
      </c>
      <c r="H27" s="16">
        <f t="shared" si="1"/>
        <v>589.47</v>
      </c>
      <c r="I27" s="16">
        <f t="shared" si="1"/>
        <v>3196</v>
      </c>
      <c r="J27" s="16">
        <f t="shared" si="1"/>
        <v>0</v>
      </c>
      <c r="K27" s="16">
        <f t="shared" si="1"/>
        <v>3190</v>
      </c>
      <c r="L27" s="16">
        <f t="shared" si="1"/>
        <v>0</v>
      </c>
      <c r="M27" s="16">
        <f t="shared" si="1"/>
        <v>594</v>
      </c>
    </row>
    <row r="28" spans="1:18">
      <c r="A28" s="13" t="s">
        <v>16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8">
      <c r="A29" s="19" t="s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8">
      <c r="A30" s="19" t="s">
        <v>19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8">
      <c r="A31" s="31" t="s">
        <v>20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"/>
      <c r="O31" s="2"/>
    </row>
    <row r="32" spans="1:18">
      <c r="A32" s="51" t="s">
        <v>14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1:15">
      <c r="A33" s="52" t="s">
        <v>51</v>
      </c>
      <c r="B33" s="52"/>
      <c r="C33" s="52"/>
      <c r="D33" s="52"/>
      <c r="E33" s="52"/>
      <c r="F33" s="52"/>
      <c r="G33" s="52"/>
      <c r="H33" s="52"/>
      <c r="I33" s="9"/>
      <c r="J33" s="27"/>
      <c r="K33" s="27"/>
      <c r="L33" s="27"/>
      <c r="M33" s="9"/>
      <c r="N33" s="9"/>
      <c r="O33" s="2"/>
    </row>
    <row r="34" spans="1:15">
      <c r="A34" s="27"/>
      <c r="B34" s="50"/>
      <c r="C34" s="50"/>
      <c r="D34" s="50"/>
      <c r="E34" s="9"/>
      <c r="F34" s="50"/>
      <c r="G34" s="50"/>
      <c r="H34" s="50"/>
      <c r="I34" s="9"/>
      <c r="J34" s="50"/>
      <c r="K34" s="50"/>
      <c r="L34" s="50"/>
      <c r="M34" s="9"/>
      <c r="N34" s="9"/>
      <c r="O34" s="2"/>
    </row>
    <row r="35" spans="1:15">
      <c r="A35" s="1"/>
      <c r="B35" s="50"/>
      <c r="C35" s="50"/>
      <c r="D35" s="50"/>
      <c r="E35" s="9"/>
      <c r="F35" s="50"/>
      <c r="G35" s="50"/>
      <c r="H35" s="50"/>
      <c r="I35" s="9"/>
      <c r="J35" s="50"/>
      <c r="K35" s="50"/>
      <c r="L35" s="50"/>
      <c r="M35" s="9"/>
      <c r="N35" s="9"/>
      <c r="O35" s="2"/>
    </row>
    <row r="36" spans="1:15">
      <c r="A36" s="1"/>
      <c r="B36" s="50"/>
      <c r="C36" s="50"/>
      <c r="D36" s="50"/>
      <c r="E36" s="9"/>
      <c r="F36" s="50"/>
      <c r="G36" s="50"/>
      <c r="H36" s="50"/>
      <c r="I36" s="9"/>
      <c r="J36" s="50"/>
      <c r="K36" s="50"/>
      <c r="L36" s="50"/>
      <c r="M36" s="9"/>
      <c r="N36" s="9"/>
      <c r="O36" s="2"/>
    </row>
    <row r="37" spans="1:15">
      <c r="A37" s="9"/>
      <c r="B37" s="9"/>
      <c r="C37" s="9"/>
      <c r="D37" s="11"/>
      <c r="E37" s="9"/>
      <c r="F37" s="9"/>
      <c r="G37" s="9"/>
      <c r="H37" s="9"/>
      <c r="I37" s="9"/>
      <c r="J37" s="9"/>
      <c r="K37" s="9"/>
      <c r="L37" s="9"/>
      <c r="M37" s="9"/>
      <c r="N37" s="9"/>
      <c r="O37" s="2"/>
    </row>
    <row r="38" spans="1:15">
      <c r="A38" s="9"/>
      <c r="B38" s="9"/>
      <c r="C38" s="9"/>
      <c r="D38" s="11"/>
      <c r="E38" s="9"/>
      <c r="F38" s="9"/>
      <c r="G38" s="9"/>
      <c r="H38" s="9"/>
      <c r="I38" s="9"/>
      <c r="J38" s="9"/>
      <c r="K38" s="9"/>
      <c r="L38" s="9"/>
      <c r="M38" s="9"/>
      <c r="N38" s="9"/>
      <c r="O38" s="2"/>
    </row>
    <row r="39" spans="1:15">
      <c r="A39" s="2"/>
      <c r="B39" s="2"/>
      <c r="C39" s="2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2"/>
      <c r="C40" s="2"/>
      <c r="D40" s="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2"/>
      <c r="B41" s="2"/>
      <c r="C41" s="2"/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36">
    <mergeCell ref="A6:M6"/>
    <mergeCell ref="A1:M1"/>
    <mergeCell ref="A2:M2"/>
    <mergeCell ref="A3:M3"/>
    <mergeCell ref="A4:M4"/>
    <mergeCell ref="A5:M5"/>
    <mergeCell ref="A8:A9"/>
    <mergeCell ref="B8:B9"/>
    <mergeCell ref="C8:E8"/>
    <mergeCell ref="F8:H8"/>
    <mergeCell ref="A18:A20"/>
    <mergeCell ref="B18:B20"/>
    <mergeCell ref="C18:C20"/>
    <mergeCell ref="D18:H18"/>
    <mergeCell ref="I18:M18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B36:D36"/>
    <mergeCell ref="F36:H36"/>
    <mergeCell ref="J36:L36"/>
    <mergeCell ref="M19:M20"/>
    <mergeCell ref="A32:R32"/>
    <mergeCell ref="B34:D34"/>
    <mergeCell ref="F34:H34"/>
    <mergeCell ref="J34:L34"/>
    <mergeCell ref="B35:D35"/>
    <mergeCell ref="F35:H35"/>
    <mergeCell ref="J35:L35"/>
    <mergeCell ref="A33:H33"/>
  </mergeCells>
  <printOptions horizontalCentered="1"/>
  <pageMargins left="0.19685039370078741" right="0.19685039370078741" top="0.19685039370078741" bottom="0.19685039370078741" header="0.31496062992125984" footer="0.31496062992125984"/>
  <pageSetup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39"/>
  <sheetViews>
    <sheetView zoomScale="110" zoomScaleNormal="110" zoomScaleSheetLayoutView="100" workbookViewId="0">
      <selection sqref="A1:M1"/>
    </sheetView>
  </sheetViews>
  <sheetFormatPr baseColWidth="10" defaultRowHeight="14.5"/>
  <cols>
    <col min="1" max="1" width="20.36328125" customWidth="1"/>
    <col min="2" max="2" width="19.6328125" customWidth="1"/>
    <col min="3" max="3" width="18.54296875" customWidth="1"/>
    <col min="4" max="4" width="20.54296875" style="3" customWidth="1"/>
    <col min="5" max="6" width="18.08984375" bestFit="1" customWidth="1"/>
    <col min="7" max="7" width="18.08984375" customWidth="1"/>
    <col min="8" max="10" width="18.08984375" bestFit="1" customWidth="1"/>
    <col min="11" max="12" width="15.6328125" customWidth="1"/>
    <col min="13" max="13" width="14.453125" customWidth="1"/>
    <col min="14" max="14" width="17.6328125" customWidth="1"/>
    <col min="15" max="15" width="13.90625" customWidth="1"/>
    <col min="16" max="16" width="14.54296875" customWidth="1"/>
    <col min="17" max="17" width="13.54296875" customWidth="1"/>
    <col min="18" max="18" width="12.90625" customWidth="1"/>
  </cols>
  <sheetData>
    <row r="1" spans="1:18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8"/>
      <c r="O1" s="18"/>
      <c r="P1" s="18"/>
      <c r="Q1" s="18"/>
      <c r="R1" s="18"/>
    </row>
    <row r="2" spans="1:18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8"/>
      <c r="O2" s="18"/>
      <c r="P2" s="18"/>
      <c r="Q2" s="18"/>
      <c r="R2" s="18"/>
    </row>
    <row r="3" spans="1:18">
      <c r="A3" s="36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8"/>
      <c r="O3" s="18"/>
      <c r="P3" s="18"/>
      <c r="Q3" s="18"/>
      <c r="R3" s="18"/>
    </row>
    <row r="4" spans="1:18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8"/>
      <c r="O4" s="18"/>
      <c r="P4" s="18"/>
      <c r="Q4" s="18"/>
      <c r="R4" s="18"/>
    </row>
    <row r="5" spans="1:18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8"/>
      <c r="O5" s="18"/>
      <c r="P5" s="18"/>
      <c r="Q5" s="18"/>
      <c r="R5" s="18"/>
    </row>
    <row r="6" spans="1:18">
      <c r="A6" s="36" t="s">
        <v>27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8"/>
      <c r="O6" s="18"/>
      <c r="P6" s="18"/>
      <c r="Q6" s="18"/>
      <c r="R6" s="18"/>
    </row>
    <row r="7" spans="1:18">
      <c r="Q7" s="1"/>
    </row>
    <row r="8" spans="1:18" ht="30.75" customHeight="1">
      <c r="A8" s="37" t="s">
        <v>0</v>
      </c>
      <c r="B8" s="39" t="s">
        <v>1</v>
      </c>
      <c r="C8" s="37" t="s">
        <v>53</v>
      </c>
      <c r="D8" s="37"/>
      <c r="E8" s="37"/>
      <c r="F8" s="37" t="s">
        <v>2</v>
      </c>
      <c r="G8" s="37"/>
      <c r="H8" s="37"/>
    </row>
    <row r="9" spans="1:18" ht="28.5" customHeight="1">
      <c r="A9" s="37"/>
      <c r="B9" s="39"/>
      <c r="C9" s="26" t="s">
        <v>3</v>
      </c>
      <c r="D9" s="26" t="s">
        <v>4</v>
      </c>
      <c r="E9" s="26" t="s">
        <v>5</v>
      </c>
      <c r="F9" s="26" t="s">
        <v>3</v>
      </c>
      <c r="G9" s="26" t="s">
        <v>4</v>
      </c>
      <c r="H9" s="26" t="s">
        <v>5</v>
      </c>
    </row>
    <row r="10" spans="1:18" ht="57.5">
      <c r="A10" s="20" t="s">
        <v>23</v>
      </c>
      <c r="B10" s="23">
        <v>78922</v>
      </c>
      <c r="C10" s="24">
        <v>30473</v>
      </c>
      <c r="D10" s="30">
        <v>30473</v>
      </c>
      <c r="E10" s="24">
        <v>20501.759999999998</v>
      </c>
      <c r="F10" s="24">
        <v>47131</v>
      </c>
      <c r="G10" s="24">
        <v>47131</v>
      </c>
      <c r="H10" s="24">
        <v>20501.759999999998</v>
      </c>
      <c r="I10" s="28"/>
    </row>
    <row r="11" spans="1:18" ht="46">
      <c r="A11" s="20" t="s">
        <v>24</v>
      </c>
      <c r="B11" s="23">
        <v>1025344</v>
      </c>
      <c r="C11" s="24">
        <v>605613</v>
      </c>
      <c r="D11" s="30">
        <v>605613</v>
      </c>
      <c r="E11" s="24">
        <v>183514.44</v>
      </c>
      <c r="F11" s="24">
        <v>784425</v>
      </c>
      <c r="G11" s="24">
        <v>784425</v>
      </c>
      <c r="H11" s="24">
        <v>236115.96</v>
      </c>
      <c r="I11" s="28"/>
    </row>
    <row r="12" spans="1:18" ht="46">
      <c r="A12" s="20" t="s">
        <v>25</v>
      </c>
      <c r="B12" s="23">
        <v>130475</v>
      </c>
      <c r="C12" s="24">
        <v>61225</v>
      </c>
      <c r="D12" s="30">
        <v>61225</v>
      </c>
      <c r="E12" s="24">
        <v>15228.87</v>
      </c>
      <c r="F12" s="24">
        <v>91475</v>
      </c>
      <c r="G12" s="24">
        <v>91475</v>
      </c>
      <c r="H12" s="24">
        <v>30247.870000000003</v>
      </c>
      <c r="I12" s="28"/>
    </row>
    <row r="13" spans="1:18" ht="57.5">
      <c r="A13" s="20" t="s">
        <v>21</v>
      </c>
      <c r="B13" s="23">
        <v>130431</v>
      </c>
      <c r="C13" s="24">
        <v>49653</v>
      </c>
      <c r="D13" s="30">
        <v>49653</v>
      </c>
      <c r="E13" s="24">
        <v>24538.639999999999</v>
      </c>
      <c r="F13" s="24">
        <v>71552</v>
      </c>
      <c r="G13" s="24">
        <v>71552</v>
      </c>
      <c r="H13" s="24">
        <v>37749.300000000003</v>
      </c>
      <c r="I13" s="28"/>
      <c r="J13" s="29"/>
    </row>
    <row r="14" spans="1:18" ht="69">
      <c r="A14" s="20" t="s">
        <v>22</v>
      </c>
      <c r="B14" s="23">
        <v>25567483</v>
      </c>
      <c r="C14" s="24">
        <v>6115370</v>
      </c>
      <c r="D14" s="30">
        <v>6115370</v>
      </c>
      <c r="E14" s="24">
        <v>5364732.5199999996</v>
      </c>
      <c r="F14" s="24">
        <v>12177134</v>
      </c>
      <c r="G14" s="24">
        <v>13127992</v>
      </c>
      <c r="H14" s="24">
        <v>11119798.75</v>
      </c>
      <c r="I14" s="28"/>
      <c r="J14" s="3"/>
      <c r="K14" s="29"/>
      <c r="L14" s="29"/>
    </row>
    <row r="15" spans="1:18">
      <c r="A15" s="22" t="s">
        <v>6</v>
      </c>
      <c r="B15" s="25">
        <f>SUM(B10:B14)</f>
        <v>26932655</v>
      </c>
      <c r="C15" s="25">
        <f t="shared" ref="C15:H15" si="0">SUM(C10:C14)</f>
        <v>6862334</v>
      </c>
      <c r="D15" s="25">
        <f t="shared" si="0"/>
        <v>6862334</v>
      </c>
      <c r="E15" s="25">
        <f t="shared" si="0"/>
        <v>5608516.2299999995</v>
      </c>
      <c r="F15" s="25">
        <f t="shared" si="0"/>
        <v>13171717</v>
      </c>
      <c r="G15" s="25">
        <f t="shared" si="0"/>
        <v>14122575</v>
      </c>
      <c r="H15" s="25">
        <f t="shared" si="0"/>
        <v>11444413.640000001</v>
      </c>
      <c r="I15" s="29"/>
      <c r="J15" s="3"/>
      <c r="K15" s="29"/>
      <c r="L15" s="29"/>
      <c r="M15" s="29"/>
    </row>
    <row r="16" spans="1:18">
      <c r="E16" s="29"/>
      <c r="I16" s="29"/>
    </row>
    <row r="17" spans="1:18" ht="15.75" customHeight="1">
      <c r="A17" s="37" t="s">
        <v>0</v>
      </c>
      <c r="B17" s="40" t="s">
        <v>15</v>
      </c>
      <c r="C17" s="37" t="s">
        <v>12</v>
      </c>
      <c r="D17" s="38" t="s">
        <v>53</v>
      </c>
      <c r="E17" s="38"/>
      <c r="F17" s="38"/>
      <c r="G17" s="38"/>
      <c r="H17" s="38"/>
      <c r="I17" s="47" t="s">
        <v>2</v>
      </c>
      <c r="J17" s="48"/>
      <c r="K17" s="48"/>
      <c r="L17" s="48"/>
      <c r="M17" s="49"/>
    </row>
    <row r="18" spans="1:18" ht="17.25" customHeight="1">
      <c r="A18" s="37"/>
      <c r="B18" s="41"/>
      <c r="C18" s="37"/>
      <c r="D18" s="43" t="s">
        <v>8</v>
      </c>
      <c r="E18" s="40" t="s">
        <v>9</v>
      </c>
      <c r="F18" s="45" t="s">
        <v>10</v>
      </c>
      <c r="G18" s="40" t="s">
        <v>11</v>
      </c>
      <c r="H18" s="45" t="s">
        <v>17</v>
      </c>
      <c r="I18" s="40" t="s">
        <v>8</v>
      </c>
      <c r="J18" s="45" t="s">
        <v>9</v>
      </c>
      <c r="K18" s="40" t="s">
        <v>10</v>
      </c>
      <c r="L18" s="45" t="s">
        <v>11</v>
      </c>
      <c r="M18" s="45" t="s">
        <v>17</v>
      </c>
    </row>
    <row r="19" spans="1:18">
      <c r="A19" s="37"/>
      <c r="B19" s="42"/>
      <c r="C19" s="37"/>
      <c r="D19" s="44"/>
      <c r="E19" s="42"/>
      <c r="F19" s="46"/>
      <c r="G19" s="42"/>
      <c r="H19" s="46"/>
      <c r="I19" s="42"/>
      <c r="J19" s="46"/>
      <c r="K19" s="42"/>
      <c r="L19" s="46"/>
      <c r="M19" s="46"/>
    </row>
    <row r="20" spans="1:18" ht="57" customHeight="1">
      <c r="A20" s="20" t="s">
        <v>23</v>
      </c>
      <c r="B20" s="21" t="s">
        <v>46</v>
      </c>
      <c r="C20" s="21">
        <v>2132</v>
      </c>
      <c r="D20" s="21">
        <v>533</v>
      </c>
      <c r="E20" s="7">
        <v>0</v>
      </c>
      <c r="F20" s="7">
        <v>533</v>
      </c>
      <c r="G20" s="7">
        <v>0</v>
      </c>
      <c r="H20" s="7">
        <v>100</v>
      </c>
      <c r="I20" s="21">
        <v>1066</v>
      </c>
      <c r="J20" s="21">
        <f>'REC. FISCALES'!J7+'REC. FEDERALES'!J6+'INGRESOS PROPIOS'!J4</f>
        <v>0</v>
      </c>
      <c r="K20" s="21">
        <v>1066</v>
      </c>
      <c r="L20" s="21">
        <f>'REC. FISCALES'!L7+'REC. FEDERALES'!L6+'INGRESOS PROPIOS'!L4</f>
        <v>0</v>
      </c>
      <c r="M20" s="21">
        <v>100</v>
      </c>
      <c r="N20" s="14"/>
    </row>
    <row r="21" spans="1:18" ht="57" customHeight="1">
      <c r="A21" s="20" t="s">
        <v>52</v>
      </c>
      <c r="B21" s="21" t="s">
        <v>42</v>
      </c>
      <c r="C21" s="21">
        <v>2900</v>
      </c>
      <c r="D21" s="21">
        <v>2020</v>
      </c>
      <c r="E21" s="7">
        <v>0</v>
      </c>
      <c r="F21" s="7">
        <v>2020</v>
      </c>
      <c r="G21" s="7">
        <v>0</v>
      </c>
      <c r="H21" s="6">
        <v>100</v>
      </c>
      <c r="I21" s="21">
        <v>2020</v>
      </c>
      <c r="J21" s="21">
        <v>0</v>
      </c>
      <c r="K21" s="21">
        <v>2020</v>
      </c>
      <c r="L21" s="21">
        <f>'REC. FISCALES'!L8+'REC. FEDERALES'!L7+'INGRESOS PROPIOS'!L5</f>
        <v>0</v>
      </c>
      <c r="M21" s="21">
        <v>100</v>
      </c>
      <c r="N21" s="14"/>
    </row>
    <row r="22" spans="1:18" ht="57" customHeight="1">
      <c r="A22" s="20" t="s">
        <v>25</v>
      </c>
      <c r="B22" s="21" t="s">
        <v>43</v>
      </c>
      <c r="C22" s="21">
        <v>9</v>
      </c>
      <c r="D22" s="21">
        <v>1</v>
      </c>
      <c r="E22" s="6">
        <v>0</v>
      </c>
      <c r="F22" s="6">
        <v>1</v>
      </c>
      <c r="G22" s="6">
        <v>0</v>
      </c>
      <c r="H22" s="6">
        <v>100</v>
      </c>
      <c r="I22" s="21">
        <v>2</v>
      </c>
      <c r="J22" s="21">
        <v>0</v>
      </c>
      <c r="K22" s="21">
        <v>2</v>
      </c>
      <c r="L22" s="21">
        <v>0</v>
      </c>
      <c r="M22" s="21">
        <v>100</v>
      </c>
      <c r="N22" s="14"/>
    </row>
    <row r="23" spans="1:18" ht="57" customHeight="1">
      <c r="A23" s="20" t="s">
        <v>21</v>
      </c>
      <c r="B23" s="21" t="s">
        <v>44</v>
      </c>
      <c r="C23" s="21">
        <v>12</v>
      </c>
      <c r="D23" s="21">
        <v>3</v>
      </c>
      <c r="E23" s="6">
        <v>0</v>
      </c>
      <c r="F23" s="6">
        <v>3</v>
      </c>
      <c r="G23" s="6">
        <v>0</v>
      </c>
      <c r="H23" s="6">
        <v>100</v>
      </c>
      <c r="I23" s="21">
        <v>6</v>
      </c>
      <c r="J23" s="21">
        <f>'REC. FISCALES'!J10+'REC. FEDERALES'!J9</f>
        <v>0</v>
      </c>
      <c r="K23" s="21">
        <v>6</v>
      </c>
      <c r="L23" s="21">
        <v>0</v>
      </c>
      <c r="M23" s="21">
        <v>100</v>
      </c>
      <c r="N23" s="14"/>
    </row>
    <row r="24" spans="1:18" ht="69">
      <c r="A24" s="20" t="s">
        <v>22</v>
      </c>
      <c r="B24" s="21" t="s">
        <v>45</v>
      </c>
      <c r="C24" s="21">
        <v>208</v>
      </c>
      <c r="D24" s="21">
        <v>57</v>
      </c>
      <c r="E24" s="6">
        <v>0</v>
      </c>
      <c r="F24" s="6">
        <v>51</v>
      </c>
      <c r="G24" s="6">
        <v>0</v>
      </c>
      <c r="H24" s="6">
        <v>89.47</v>
      </c>
      <c r="I24" s="21">
        <v>102</v>
      </c>
      <c r="J24" s="21">
        <f>'REC. FISCALES'!J11+'REC. FEDERALES'!J10+'INGRESOS PROPIOS'!J6</f>
        <v>0</v>
      </c>
      <c r="K24" s="21">
        <v>96</v>
      </c>
      <c r="L24" s="21">
        <v>0</v>
      </c>
      <c r="M24" s="21">
        <v>94</v>
      </c>
    </row>
    <row r="25" spans="1:18">
      <c r="A25" s="16" t="s">
        <v>6</v>
      </c>
      <c r="B25" s="16"/>
      <c r="C25" s="21">
        <v>2900</v>
      </c>
      <c r="D25" s="21">
        <v>0</v>
      </c>
      <c r="E25" s="16">
        <f>SUM(E20:E24)</f>
        <v>0</v>
      </c>
      <c r="F25" s="16">
        <f>SUM(F20:F24)</f>
        <v>2608</v>
      </c>
      <c r="G25" s="16">
        <f>SUM(G20:G24)</f>
        <v>0</v>
      </c>
      <c r="H25" s="17" t="e">
        <f t="shared" ref="H25" si="1">(F25/E25)*100</f>
        <v>#DIV/0!</v>
      </c>
      <c r="I25" s="16">
        <f>SUM(I20:I24)</f>
        <v>3196</v>
      </c>
      <c r="J25" s="16">
        <f>SUM(J20:J24)</f>
        <v>0</v>
      </c>
      <c r="K25" s="16">
        <f>SUM(K20:K24)</f>
        <v>3190</v>
      </c>
      <c r="L25" s="16">
        <f>SUM(L20:L24)</f>
        <v>0</v>
      </c>
      <c r="M25" s="17" t="e">
        <f t="shared" ref="M25" si="2">(K25/J25)*100</f>
        <v>#DIV/0!</v>
      </c>
    </row>
    <row r="26" spans="1:18">
      <c r="A26" s="13" t="s">
        <v>16</v>
      </c>
      <c r="B26" s="12"/>
      <c r="C26" s="12" t="s">
        <v>41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8">
      <c r="A27" s="19" t="s">
        <v>18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8">
      <c r="A28" s="19" t="s">
        <v>19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8">
      <c r="A29" s="31" t="s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"/>
      <c r="O29" s="2"/>
    </row>
    <row r="30" spans="1:18">
      <c r="A30" s="51" t="s">
        <v>14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1:18">
      <c r="A31" s="52" t="s">
        <v>51</v>
      </c>
      <c r="B31" s="52"/>
      <c r="C31" s="52"/>
      <c r="D31" s="52"/>
      <c r="E31" s="52"/>
      <c r="F31" s="52"/>
      <c r="G31" s="52"/>
      <c r="H31" s="52"/>
      <c r="I31" s="9"/>
      <c r="J31" s="27"/>
      <c r="K31" s="27"/>
      <c r="L31" s="27"/>
      <c r="M31" s="9"/>
      <c r="N31" s="9"/>
      <c r="O31" s="2"/>
    </row>
    <row r="32" spans="1:18">
      <c r="A32" s="27"/>
      <c r="B32" s="50"/>
      <c r="C32" s="50"/>
      <c r="D32" s="50"/>
      <c r="E32" s="9"/>
      <c r="F32" s="50"/>
      <c r="G32" s="50"/>
      <c r="H32" s="50"/>
      <c r="I32" s="9"/>
      <c r="J32" s="50"/>
      <c r="K32" s="50"/>
      <c r="L32" s="50"/>
      <c r="M32" s="9"/>
      <c r="N32" s="9"/>
      <c r="O32" s="2"/>
    </row>
    <row r="33" spans="1:15">
      <c r="A33" s="1"/>
      <c r="B33" s="50"/>
      <c r="C33" s="50"/>
      <c r="D33" s="50"/>
      <c r="E33" s="9"/>
      <c r="F33" s="50"/>
      <c r="G33" s="50"/>
      <c r="H33" s="50"/>
      <c r="I33" s="9"/>
      <c r="J33" s="50"/>
      <c r="K33" s="50"/>
      <c r="L33" s="50"/>
      <c r="M33" s="9"/>
      <c r="N33" s="9"/>
      <c r="O33" s="2"/>
    </row>
    <row r="34" spans="1:15">
      <c r="A34" s="1"/>
      <c r="B34" s="50"/>
      <c r="C34" s="50"/>
      <c r="D34" s="50"/>
      <c r="E34" s="9"/>
      <c r="F34" s="50"/>
      <c r="G34" s="50"/>
      <c r="H34" s="50"/>
      <c r="I34" s="9"/>
      <c r="J34" s="50"/>
      <c r="K34" s="50"/>
      <c r="L34" s="50"/>
      <c r="M34" s="9"/>
      <c r="N34" s="9"/>
      <c r="O34" s="2"/>
    </row>
    <row r="35" spans="1:15">
      <c r="A35" s="9"/>
      <c r="B35" s="9"/>
      <c r="C35" s="9"/>
      <c r="D35" s="11"/>
      <c r="E35" s="9"/>
      <c r="F35" s="9"/>
      <c r="G35" s="9"/>
      <c r="H35" s="9"/>
      <c r="I35" s="9"/>
      <c r="J35" s="9"/>
      <c r="K35" s="9"/>
      <c r="L35" s="9"/>
      <c r="M35" s="9"/>
      <c r="N35" s="9"/>
      <c r="O35" s="2"/>
    </row>
    <row r="36" spans="1:15">
      <c r="A36" s="9"/>
      <c r="B36" s="9"/>
      <c r="C36" s="9"/>
      <c r="D36" s="11"/>
      <c r="E36" s="9"/>
      <c r="F36" s="9"/>
      <c r="G36" s="9"/>
      <c r="H36" s="9"/>
      <c r="I36" s="9"/>
      <c r="J36" s="9"/>
      <c r="K36" s="9"/>
      <c r="L36" s="9"/>
      <c r="M36" s="9"/>
      <c r="N36" s="9"/>
      <c r="O36" s="2"/>
    </row>
    <row r="37" spans="1:15">
      <c r="A37" s="2"/>
      <c r="B37" s="2"/>
      <c r="C37" s="2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2"/>
      <c r="C38" s="2"/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2"/>
      <c r="C39" s="2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36">
    <mergeCell ref="A6:M6"/>
    <mergeCell ref="A1:M1"/>
    <mergeCell ref="A2:M2"/>
    <mergeCell ref="A3:M3"/>
    <mergeCell ref="A4:M4"/>
    <mergeCell ref="A5:M5"/>
    <mergeCell ref="A8:A9"/>
    <mergeCell ref="B8:B9"/>
    <mergeCell ref="C8:E8"/>
    <mergeCell ref="F8:H8"/>
    <mergeCell ref="A17:A19"/>
    <mergeCell ref="B17:B19"/>
    <mergeCell ref="C17:C19"/>
    <mergeCell ref="D17:H17"/>
    <mergeCell ref="I17:M1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B34:D34"/>
    <mergeCell ref="F34:H34"/>
    <mergeCell ref="J34:L34"/>
    <mergeCell ref="M18:M19"/>
    <mergeCell ref="A30:R30"/>
    <mergeCell ref="B32:D32"/>
    <mergeCell ref="F32:H32"/>
    <mergeCell ref="J32:L32"/>
    <mergeCell ref="B33:D33"/>
    <mergeCell ref="F33:H33"/>
    <mergeCell ref="J33:L33"/>
    <mergeCell ref="A31:H31"/>
  </mergeCells>
  <printOptions horizontalCentered="1"/>
  <pageMargins left="0.19685039370078741" right="0.19685039370078741" top="0.19685039370078741" bottom="0.19685039370078741" header="0.31496062992125984" footer="0.31496062992125984"/>
  <pageSetup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35"/>
  <sheetViews>
    <sheetView zoomScaleNormal="100" zoomScaleSheetLayoutView="100" workbookViewId="0">
      <selection sqref="A1:M1"/>
    </sheetView>
  </sheetViews>
  <sheetFormatPr baseColWidth="10" defaultRowHeight="14.5"/>
  <cols>
    <col min="1" max="1" width="20.36328125" customWidth="1"/>
    <col min="2" max="2" width="19.6328125" customWidth="1"/>
    <col min="3" max="3" width="18.54296875" customWidth="1"/>
    <col min="4" max="4" width="20.54296875" style="3" customWidth="1"/>
    <col min="5" max="6" width="18.08984375" bestFit="1" customWidth="1"/>
    <col min="7" max="7" width="18.08984375" customWidth="1"/>
    <col min="8" max="10" width="18.08984375" bestFit="1" customWidth="1"/>
    <col min="11" max="12" width="15.6328125" customWidth="1"/>
    <col min="13" max="13" width="14.453125" customWidth="1"/>
    <col min="14" max="14" width="17.6328125" customWidth="1"/>
    <col min="15" max="15" width="13.90625" customWidth="1"/>
    <col min="16" max="16" width="14.54296875" customWidth="1"/>
    <col min="17" max="17" width="13.54296875" customWidth="1"/>
    <col min="18" max="18" width="12.90625" customWidth="1"/>
  </cols>
  <sheetData>
    <row r="1" spans="1:18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8"/>
      <c r="O1" s="18"/>
      <c r="P1" s="18"/>
      <c r="Q1" s="18"/>
      <c r="R1" s="18"/>
    </row>
    <row r="2" spans="1:18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8"/>
      <c r="O2" s="18"/>
      <c r="P2" s="18"/>
      <c r="Q2" s="18"/>
      <c r="R2" s="18"/>
    </row>
    <row r="3" spans="1:18">
      <c r="A3" s="36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8"/>
      <c r="O3" s="18"/>
      <c r="P3" s="18"/>
      <c r="Q3" s="18"/>
      <c r="R3" s="18"/>
    </row>
    <row r="4" spans="1:18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8"/>
      <c r="O4" s="18"/>
      <c r="P4" s="18"/>
      <c r="Q4" s="18"/>
      <c r="R4" s="18"/>
    </row>
    <row r="5" spans="1:18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8"/>
      <c r="O5" s="18"/>
      <c r="P5" s="18"/>
      <c r="Q5" s="18"/>
      <c r="R5" s="18"/>
    </row>
    <row r="6" spans="1:18">
      <c r="A6" s="36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8"/>
      <c r="O6" s="18"/>
      <c r="P6" s="18"/>
      <c r="Q6" s="18"/>
      <c r="R6" s="18"/>
    </row>
    <row r="7" spans="1:18">
      <c r="Q7" s="1"/>
    </row>
    <row r="8" spans="1:18" ht="30.75" customHeight="1">
      <c r="A8" s="37" t="s">
        <v>0</v>
      </c>
      <c r="B8" s="39" t="s">
        <v>1</v>
      </c>
      <c r="C8" s="37" t="s">
        <v>53</v>
      </c>
      <c r="D8" s="37"/>
      <c r="E8" s="37"/>
      <c r="F8" s="37" t="s">
        <v>2</v>
      </c>
      <c r="G8" s="37"/>
      <c r="H8" s="37"/>
    </row>
    <row r="9" spans="1:18" ht="28.5" customHeight="1">
      <c r="A9" s="37"/>
      <c r="B9" s="39"/>
      <c r="C9" s="26" t="s">
        <v>3</v>
      </c>
      <c r="D9" s="26" t="s">
        <v>4</v>
      </c>
      <c r="E9" s="26" t="s">
        <v>5</v>
      </c>
      <c r="F9" s="26" t="s">
        <v>3</v>
      </c>
      <c r="G9" s="26" t="s">
        <v>4</v>
      </c>
      <c r="H9" s="26" t="s">
        <v>5</v>
      </c>
    </row>
    <row r="10" spans="1:18" ht="57.5">
      <c r="A10" s="34" t="s">
        <v>23</v>
      </c>
      <c r="B10" s="23">
        <v>498696</v>
      </c>
      <c r="C10" s="24">
        <v>140587</v>
      </c>
      <c r="D10" s="30">
        <v>140587</v>
      </c>
      <c r="E10" s="24">
        <v>67438.22</v>
      </c>
      <c r="F10" s="24">
        <v>254889</v>
      </c>
      <c r="G10" s="24">
        <v>254889</v>
      </c>
      <c r="H10" s="24">
        <v>278504.09999999998</v>
      </c>
      <c r="I10" s="28"/>
    </row>
    <row r="11" spans="1:18" ht="46">
      <c r="A11" s="34" t="s">
        <v>24</v>
      </c>
      <c r="B11" s="23">
        <v>1537305</v>
      </c>
      <c r="C11" s="24">
        <v>306389</v>
      </c>
      <c r="D11" s="30">
        <v>306389</v>
      </c>
      <c r="E11" s="24">
        <v>233126</v>
      </c>
      <c r="F11" s="24">
        <v>433286</v>
      </c>
      <c r="G11" s="24">
        <v>433286</v>
      </c>
      <c r="H11" s="24">
        <v>236026</v>
      </c>
      <c r="I11" s="28"/>
    </row>
    <row r="12" spans="1:18" ht="69">
      <c r="A12" s="34" t="s">
        <v>22</v>
      </c>
      <c r="B12" s="23">
        <v>11944190</v>
      </c>
      <c r="C12" s="24">
        <v>2626047</v>
      </c>
      <c r="D12" s="30">
        <v>2626047</v>
      </c>
      <c r="E12" s="24">
        <v>2331947.81</v>
      </c>
      <c r="F12" s="24">
        <v>5622702</v>
      </c>
      <c r="G12" s="24">
        <v>5622702</v>
      </c>
      <c r="H12" s="24">
        <v>2992637.92</v>
      </c>
      <c r="I12" s="28"/>
      <c r="J12" s="3"/>
      <c r="K12" s="28"/>
      <c r="L12" s="29"/>
    </row>
    <row r="13" spans="1:18">
      <c r="A13" s="22" t="s">
        <v>6</v>
      </c>
      <c r="B13" s="25">
        <f t="shared" ref="B13:H13" si="0">SUM(B10:B12)</f>
        <v>13980191</v>
      </c>
      <c r="C13" s="25">
        <f t="shared" si="0"/>
        <v>3073023</v>
      </c>
      <c r="D13" s="25">
        <f t="shared" si="0"/>
        <v>3073023</v>
      </c>
      <c r="E13" s="25">
        <f t="shared" si="0"/>
        <v>2632512.0300000003</v>
      </c>
      <c r="F13" s="25">
        <f t="shared" si="0"/>
        <v>6310877</v>
      </c>
      <c r="G13" s="25">
        <f t="shared" si="0"/>
        <v>6310877</v>
      </c>
      <c r="H13" s="25">
        <f t="shared" si="0"/>
        <v>3507168.02</v>
      </c>
      <c r="I13" s="29"/>
      <c r="J13" s="3"/>
      <c r="K13" s="29"/>
      <c r="L13" s="29"/>
      <c r="M13" s="29"/>
    </row>
    <row r="14" spans="1:18">
      <c r="E14" s="29"/>
      <c r="I14" s="29"/>
    </row>
    <row r="15" spans="1:18" ht="15.75" customHeight="1">
      <c r="A15" s="37" t="s">
        <v>0</v>
      </c>
      <c r="B15" s="40" t="s">
        <v>15</v>
      </c>
      <c r="C15" s="37" t="s">
        <v>12</v>
      </c>
      <c r="D15" s="38" t="s">
        <v>53</v>
      </c>
      <c r="E15" s="38"/>
      <c r="F15" s="38"/>
      <c r="G15" s="38"/>
      <c r="H15" s="38"/>
      <c r="I15" s="47" t="s">
        <v>2</v>
      </c>
      <c r="J15" s="48"/>
      <c r="K15" s="48"/>
      <c r="L15" s="48"/>
      <c r="M15" s="49"/>
    </row>
    <row r="16" spans="1:18" ht="17.25" customHeight="1">
      <c r="A16" s="37"/>
      <c r="B16" s="41"/>
      <c r="C16" s="37"/>
      <c r="D16" s="43" t="s">
        <v>8</v>
      </c>
      <c r="E16" s="40" t="s">
        <v>9</v>
      </c>
      <c r="F16" s="45" t="s">
        <v>10</v>
      </c>
      <c r="G16" s="40" t="s">
        <v>11</v>
      </c>
      <c r="H16" s="45" t="s">
        <v>17</v>
      </c>
      <c r="I16" s="40" t="s">
        <v>8</v>
      </c>
      <c r="J16" s="45" t="s">
        <v>9</v>
      </c>
      <c r="K16" s="40" t="s">
        <v>10</v>
      </c>
      <c r="L16" s="45" t="s">
        <v>11</v>
      </c>
      <c r="M16" s="45" t="s">
        <v>17</v>
      </c>
    </row>
    <row r="17" spans="1:18">
      <c r="A17" s="37"/>
      <c r="B17" s="42"/>
      <c r="C17" s="37"/>
      <c r="D17" s="44"/>
      <c r="E17" s="42"/>
      <c r="F17" s="46"/>
      <c r="G17" s="42"/>
      <c r="H17" s="46"/>
      <c r="I17" s="42"/>
      <c r="J17" s="46"/>
      <c r="K17" s="42"/>
      <c r="L17" s="46"/>
      <c r="M17" s="46"/>
    </row>
    <row r="18" spans="1:18" ht="57" customHeight="1">
      <c r="A18" s="34" t="s">
        <v>23</v>
      </c>
      <c r="B18" s="21" t="s">
        <v>46</v>
      </c>
      <c r="C18" s="6">
        <v>2132</v>
      </c>
      <c r="D18" s="6">
        <v>533</v>
      </c>
      <c r="E18" s="7">
        <v>0</v>
      </c>
      <c r="F18" s="7">
        <v>533</v>
      </c>
      <c r="G18" s="7">
        <v>0</v>
      </c>
      <c r="H18" s="17">
        <v>100</v>
      </c>
      <c r="I18" s="21">
        <v>1066</v>
      </c>
      <c r="J18" s="21">
        <f>'REC. FISCALES'!J5+'REC. FEDERALES'!J4+'INGRESOS PROPIOS'!J2</f>
        <v>0</v>
      </c>
      <c r="K18" s="21">
        <v>1066</v>
      </c>
      <c r="L18" s="21">
        <f>'REC. FISCALES'!L5+'REC. FEDERALES'!L4+'INGRESOS PROPIOS'!L2</f>
        <v>0</v>
      </c>
      <c r="M18" s="21">
        <v>100</v>
      </c>
      <c r="N18" s="14"/>
    </row>
    <row r="19" spans="1:18" ht="57" customHeight="1">
      <c r="A19" s="34" t="s">
        <v>52</v>
      </c>
      <c r="B19" s="21" t="s">
        <v>42</v>
      </c>
      <c r="C19" s="6">
        <v>2900</v>
      </c>
      <c r="D19" s="6">
        <v>2020</v>
      </c>
      <c r="E19" s="7">
        <v>0</v>
      </c>
      <c r="F19" s="7">
        <v>2020</v>
      </c>
      <c r="G19" s="7">
        <v>0</v>
      </c>
      <c r="H19" s="17">
        <v>100</v>
      </c>
      <c r="I19" s="21">
        <v>2020</v>
      </c>
      <c r="J19" s="21">
        <v>0</v>
      </c>
      <c r="K19" s="21">
        <v>2020</v>
      </c>
      <c r="L19" s="21">
        <f>'REC. FISCALES'!L6+'REC. FEDERALES'!L5+'INGRESOS PROPIOS'!L3</f>
        <v>0</v>
      </c>
      <c r="M19" s="21">
        <v>100</v>
      </c>
      <c r="N19" s="14"/>
    </row>
    <row r="20" spans="1:18" ht="69">
      <c r="A20" s="34" t="s">
        <v>22</v>
      </c>
      <c r="B20" s="21" t="s">
        <v>45</v>
      </c>
      <c r="C20" s="6">
        <v>208</v>
      </c>
      <c r="D20" s="6">
        <v>57</v>
      </c>
      <c r="E20" s="7">
        <v>0</v>
      </c>
      <c r="F20" s="7">
        <v>51</v>
      </c>
      <c r="G20" s="7">
        <v>0</v>
      </c>
      <c r="H20" s="17">
        <v>89.47</v>
      </c>
      <c r="I20" s="21">
        <v>102</v>
      </c>
      <c r="J20" s="21">
        <f>'REC. FISCALES'!J7+'REC. FEDERALES'!J6+'INGRESOS PROPIOS'!J2</f>
        <v>0</v>
      </c>
      <c r="K20" s="21">
        <v>96</v>
      </c>
      <c r="L20" s="21">
        <v>0</v>
      </c>
      <c r="M20" s="21">
        <v>94</v>
      </c>
    </row>
    <row r="21" spans="1:18">
      <c r="A21" s="16" t="s">
        <v>6</v>
      </c>
      <c r="B21" s="16"/>
      <c r="C21" s="16">
        <f>SUM(C18:C20)</f>
        <v>5240</v>
      </c>
      <c r="D21" s="16">
        <f>SUM(D18:D20)</f>
        <v>2610</v>
      </c>
      <c r="E21" s="16">
        <f>SUM(E18:E20)</f>
        <v>0</v>
      </c>
      <c r="F21" s="16">
        <f>SUM(F18:F20)</f>
        <v>2604</v>
      </c>
      <c r="G21" s="16">
        <f>SUM(G18:G20)</f>
        <v>0</v>
      </c>
      <c r="H21" s="17" t="e">
        <f t="shared" ref="H21" si="1">(F21/E21)*100</f>
        <v>#DIV/0!</v>
      </c>
      <c r="I21" s="16">
        <f>SUM(I18:I20)</f>
        <v>3188</v>
      </c>
      <c r="J21" s="16">
        <f>SUM(J18:J20)</f>
        <v>0</v>
      </c>
      <c r="K21" s="16">
        <f>SUM(K18:K20)</f>
        <v>3182</v>
      </c>
      <c r="L21" s="16">
        <f>SUM(L18:L20)</f>
        <v>0</v>
      </c>
      <c r="M21" s="17" t="e">
        <f>(K21/J21)*100</f>
        <v>#DIV/0!</v>
      </c>
    </row>
    <row r="22" spans="1:18">
      <c r="A22" s="13" t="s">
        <v>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8">
      <c r="A23" s="19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8">
      <c r="A24" s="19" t="s">
        <v>19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8">
      <c r="A25" s="31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"/>
      <c r="O25" s="2"/>
    </row>
    <row r="26" spans="1:18">
      <c r="A26" s="51" t="s">
        <v>14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>
      <c r="A27" s="52" t="s">
        <v>51</v>
      </c>
      <c r="B27" s="52"/>
      <c r="C27" s="52"/>
      <c r="D27" s="52"/>
      <c r="E27" s="52"/>
      <c r="F27" s="52"/>
      <c r="G27" s="52"/>
      <c r="H27" s="52"/>
      <c r="I27" s="9"/>
      <c r="J27" s="27"/>
      <c r="K27" s="27"/>
      <c r="L27" s="27"/>
      <c r="M27" s="9"/>
      <c r="N27" s="9"/>
      <c r="O27" s="2"/>
    </row>
    <row r="28" spans="1:18">
      <c r="A28" s="27"/>
      <c r="B28" s="50"/>
      <c r="C28" s="50"/>
      <c r="D28" s="50"/>
      <c r="E28" s="9"/>
      <c r="F28" s="50"/>
      <c r="G28" s="50"/>
      <c r="H28" s="50"/>
      <c r="I28" s="9"/>
      <c r="J28" s="50"/>
      <c r="K28" s="50"/>
      <c r="L28" s="50"/>
      <c r="M28" s="9"/>
      <c r="N28" s="9"/>
      <c r="O28" s="2"/>
    </row>
    <row r="29" spans="1:18">
      <c r="A29" s="1"/>
      <c r="B29" s="50"/>
      <c r="C29" s="50"/>
      <c r="D29" s="50"/>
      <c r="E29" s="9"/>
      <c r="F29" s="50"/>
      <c r="G29" s="50"/>
      <c r="H29" s="50"/>
      <c r="I29" s="9"/>
      <c r="J29" s="50"/>
      <c r="K29" s="50"/>
      <c r="L29" s="50"/>
      <c r="M29" s="9"/>
      <c r="N29" s="9"/>
      <c r="O29" s="2"/>
    </row>
    <row r="30" spans="1:18">
      <c r="A30" s="1"/>
      <c r="B30" s="50"/>
      <c r="C30" s="50"/>
      <c r="D30" s="50"/>
      <c r="E30" s="9"/>
      <c r="F30" s="50"/>
      <c r="G30" s="50"/>
      <c r="H30" s="50"/>
      <c r="I30" s="9"/>
      <c r="J30" s="50"/>
      <c r="K30" s="50"/>
      <c r="L30" s="50"/>
      <c r="M30" s="9"/>
      <c r="N30" s="9"/>
      <c r="O30" s="2"/>
    </row>
    <row r="31" spans="1:18">
      <c r="A31" s="9"/>
      <c r="B31" s="9"/>
      <c r="C31" s="9"/>
      <c r="D31" s="11"/>
      <c r="E31" s="9"/>
      <c r="F31" s="9"/>
      <c r="G31" s="9"/>
      <c r="H31" s="9"/>
      <c r="I31" s="9"/>
      <c r="J31" s="9"/>
      <c r="K31" s="9"/>
      <c r="L31" s="9"/>
      <c r="M31" s="9"/>
      <c r="N31" s="9"/>
      <c r="O31" s="2"/>
    </row>
    <row r="32" spans="1:18">
      <c r="A32" s="9"/>
      <c r="B32" s="9"/>
      <c r="C32" s="9"/>
      <c r="D32" s="11"/>
      <c r="E32" s="9"/>
      <c r="F32" s="9"/>
      <c r="G32" s="9"/>
      <c r="H32" s="9"/>
      <c r="I32" s="9"/>
      <c r="J32" s="9"/>
      <c r="K32" s="9"/>
      <c r="L32" s="9"/>
      <c r="M32" s="9"/>
      <c r="N32" s="9"/>
      <c r="O32" s="2"/>
    </row>
    <row r="33" spans="1:15">
      <c r="A33" s="2"/>
      <c r="B33" s="2"/>
      <c r="C33" s="2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36">
    <mergeCell ref="A6:M6"/>
    <mergeCell ref="A1:M1"/>
    <mergeCell ref="A2:M2"/>
    <mergeCell ref="A3:M3"/>
    <mergeCell ref="A4:M4"/>
    <mergeCell ref="A5:M5"/>
    <mergeCell ref="A8:A9"/>
    <mergeCell ref="B8:B9"/>
    <mergeCell ref="C8:E8"/>
    <mergeCell ref="F8:H8"/>
    <mergeCell ref="A15:A17"/>
    <mergeCell ref="B15:B17"/>
    <mergeCell ref="C15:C17"/>
    <mergeCell ref="D15:H15"/>
    <mergeCell ref="I15:M15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B30:D30"/>
    <mergeCell ref="F30:H30"/>
    <mergeCell ref="J30:L30"/>
    <mergeCell ref="M16:M17"/>
    <mergeCell ref="A26:R26"/>
    <mergeCell ref="B28:D28"/>
    <mergeCell ref="F28:H28"/>
    <mergeCell ref="J28:L28"/>
    <mergeCell ref="B29:D29"/>
    <mergeCell ref="F29:H29"/>
    <mergeCell ref="J29:L29"/>
    <mergeCell ref="A27:H27"/>
  </mergeCells>
  <printOptions horizontalCentered="1"/>
  <pageMargins left="0.19685039370078741" right="0.19685039370078741" top="0.19685039370078741" bottom="0.19685039370078741" header="0.31496062992125984" footer="0.31496062992125984"/>
  <pageSetup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54"/>
  <sheetViews>
    <sheetView zoomScaleNormal="100" zoomScaleSheetLayoutView="100" workbookViewId="0">
      <selection sqref="A1:M1"/>
    </sheetView>
  </sheetViews>
  <sheetFormatPr baseColWidth="10" defaultRowHeight="14.5"/>
  <cols>
    <col min="1" max="1" width="20.36328125" customWidth="1"/>
    <col min="2" max="2" width="19.6328125" customWidth="1"/>
    <col min="3" max="3" width="18.54296875" customWidth="1"/>
    <col min="4" max="4" width="20.54296875" style="3" customWidth="1"/>
    <col min="5" max="6" width="18.08984375" bestFit="1" customWidth="1"/>
    <col min="7" max="7" width="18.08984375" customWidth="1"/>
    <col min="8" max="10" width="18.08984375" bestFit="1" customWidth="1"/>
    <col min="11" max="12" width="15.6328125" customWidth="1"/>
    <col min="13" max="13" width="14.453125" customWidth="1"/>
    <col min="14" max="14" width="17.6328125" customWidth="1"/>
    <col min="15" max="15" width="13.90625" customWidth="1"/>
    <col min="16" max="16" width="14.54296875" customWidth="1"/>
    <col min="17" max="17" width="13.54296875" customWidth="1"/>
    <col min="18" max="18" width="12.90625" customWidth="1"/>
  </cols>
  <sheetData>
    <row r="1" spans="1:18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8"/>
      <c r="O1" s="18"/>
      <c r="P1" s="18"/>
      <c r="Q1" s="18"/>
      <c r="R1" s="18"/>
    </row>
    <row r="2" spans="1:18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8"/>
      <c r="O2" s="18"/>
      <c r="P2" s="18"/>
      <c r="Q2" s="18"/>
      <c r="R2" s="18"/>
    </row>
    <row r="3" spans="1:18">
      <c r="A3" s="36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8"/>
      <c r="O3" s="18"/>
      <c r="P3" s="18"/>
      <c r="Q3" s="18"/>
      <c r="R3" s="18"/>
    </row>
    <row r="4" spans="1:18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8"/>
      <c r="O4" s="18"/>
      <c r="P4" s="18"/>
      <c r="Q4" s="18"/>
      <c r="R4" s="18"/>
    </row>
    <row r="5" spans="1:18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8"/>
      <c r="O5" s="18"/>
      <c r="P5" s="18"/>
      <c r="Q5" s="18"/>
      <c r="R5" s="18"/>
    </row>
    <row r="6" spans="1:18">
      <c r="A6" s="36" t="s">
        <v>39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8"/>
      <c r="O6" s="18"/>
      <c r="P6" s="18"/>
      <c r="Q6" s="18"/>
      <c r="R6" s="18"/>
    </row>
    <row r="7" spans="1:18">
      <c r="Q7" s="1"/>
    </row>
    <row r="8" spans="1:18" ht="30.75" customHeight="1">
      <c r="A8" s="37" t="s">
        <v>0</v>
      </c>
      <c r="B8" s="39" t="s">
        <v>1</v>
      </c>
      <c r="C8" s="37" t="s">
        <v>53</v>
      </c>
      <c r="D8" s="37"/>
      <c r="E8" s="37"/>
      <c r="F8" s="37" t="s">
        <v>2</v>
      </c>
      <c r="G8" s="37"/>
      <c r="H8" s="37"/>
    </row>
    <row r="9" spans="1:18" ht="28.5" customHeight="1">
      <c r="A9" s="37"/>
      <c r="B9" s="39"/>
      <c r="C9" s="26" t="s">
        <v>3</v>
      </c>
      <c r="D9" s="26" t="s">
        <v>4</v>
      </c>
      <c r="E9" s="26" t="s">
        <v>5</v>
      </c>
      <c r="F9" s="26" t="s">
        <v>3</v>
      </c>
      <c r="G9" s="26" t="s">
        <v>4</v>
      </c>
      <c r="H9" s="26" t="s">
        <v>5</v>
      </c>
    </row>
    <row r="10" spans="1:18" ht="34.5" customHeight="1">
      <c r="A10" s="20" t="s">
        <v>29</v>
      </c>
      <c r="B10" s="23">
        <v>0</v>
      </c>
      <c r="C10" s="23">
        <v>0</v>
      </c>
      <c r="D10" s="23">
        <v>0</v>
      </c>
      <c r="E10" s="23">
        <v>0</v>
      </c>
      <c r="F10" s="23">
        <f>C10</f>
        <v>0</v>
      </c>
      <c r="G10" s="23">
        <v>0.78</v>
      </c>
      <c r="H10" s="23">
        <v>0</v>
      </c>
      <c r="I10" s="28"/>
    </row>
    <row r="11" spans="1:18" ht="34.5" customHeight="1">
      <c r="A11" s="20" t="s">
        <v>30</v>
      </c>
      <c r="B11" s="23">
        <v>0</v>
      </c>
      <c r="C11" s="23">
        <v>0</v>
      </c>
      <c r="D11" s="23">
        <v>0</v>
      </c>
      <c r="E11" s="23">
        <v>0</v>
      </c>
      <c r="F11" s="23">
        <f t="shared" ref="F11:F21" si="0">C11</f>
        <v>0</v>
      </c>
      <c r="G11" s="23">
        <v>70159.75</v>
      </c>
      <c r="H11" s="23">
        <v>0</v>
      </c>
      <c r="I11" s="28"/>
    </row>
    <row r="12" spans="1:18" ht="34.5" customHeight="1">
      <c r="A12" s="20" t="s">
        <v>31</v>
      </c>
      <c r="B12" s="23">
        <v>0</v>
      </c>
      <c r="C12" s="23">
        <v>0</v>
      </c>
      <c r="D12" s="23">
        <v>0</v>
      </c>
      <c r="E12" s="23">
        <v>0</v>
      </c>
      <c r="F12" s="23">
        <f t="shared" si="0"/>
        <v>0</v>
      </c>
      <c r="G12" s="23">
        <v>118021.99</v>
      </c>
      <c r="H12" s="23">
        <v>0</v>
      </c>
      <c r="I12" s="28"/>
    </row>
    <row r="13" spans="1:18" ht="34.5" customHeight="1">
      <c r="A13" s="20" t="s">
        <v>32</v>
      </c>
      <c r="B13" s="23">
        <v>0</v>
      </c>
      <c r="C13" s="23">
        <v>0</v>
      </c>
      <c r="D13" s="23">
        <v>0</v>
      </c>
      <c r="E13" s="23">
        <v>0</v>
      </c>
      <c r="F13" s="23">
        <f t="shared" si="0"/>
        <v>0</v>
      </c>
      <c r="G13" s="23">
        <v>0.05</v>
      </c>
      <c r="H13" s="23">
        <v>0</v>
      </c>
      <c r="I13" s="28"/>
    </row>
    <row r="14" spans="1:18" ht="34.5" customHeight="1">
      <c r="A14" s="20" t="s">
        <v>33</v>
      </c>
      <c r="B14" s="23">
        <v>0</v>
      </c>
      <c r="C14" s="23">
        <v>0</v>
      </c>
      <c r="D14" s="23">
        <v>295840</v>
      </c>
      <c r="E14" s="23">
        <v>88333.33</v>
      </c>
      <c r="F14" s="23">
        <f t="shared" si="0"/>
        <v>0</v>
      </c>
      <c r="G14" s="23">
        <v>498286.55</v>
      </c>
      <c r="H14" s="23">
        <v>143333.32</v>
      </c>
      <c r="I14" s="28"/>
    </row>
    <row r="15" spans="1:18" ht="42.75" customHeight="1">
      <c r="A15" s="20" t="s">
        <v>34</v>
      </c>
      <c r="B15" s="23">
        <v>0</v>
      </c>
      <c r="C15" s="23">
        <v>0</v>
      </c>
      <c r="D15" s="23">
        <v>0</v>
      </c>
      <c r="E15" s="23">
        <v>0</v>
      </c>
      <c r="F15" s="23">
        <f t="shared" si="0"/>
        <v>0</v>
      </c>
      <c r="G15" s="23">
        <v>0.85</v>
      </c>
      <c r="H15" s="23">
        <v>0</v>
      </c>
      <c r="I15" s="28"/>
    </row>
    <row r="16" spans="1:18">
      <c r="A16" s="20" t="s">
        <v>35</v>
      </c>
      <c r="B16" s="23">
        <v>0</v>
      </c>
      <c r="C16" s="23">
        <v>0</v>
      </c>
      <c r="D16" s="23">
        <v>0</v>
      </c>
      <c r="E16" s="23">
        <v>0</v>
      </c>
      <c r="F16" s="23">
        <f t="shared" si="0"/>
        <v>0</v>
      </c>
      <c r="G16" s="23">
        <v>220.39</v>
      </c>
      <c r="H16" s="23">
        <v>0</v>
      </c>
      <c r="I16" s="28"/>
    </row>
    <row r="17" spans="1:14" ht="34.5" customHeight="1">
      <c r="A17" s="20" t="s">
        <v>36</v>
      </c>
      <c r="B17" s="23">
        <v>0</v>
      </c>
      <c r="C17" s="23">
        <v>0</v>
      </c>
      <c r="D17" s="23">
        <v>0</v>
      </c>
      <c r="E17" s="23">
        <v>0</v>
      </c>
      <c r="F17" s="23">
        <f t="shared" si="0"/>
        <v>0</v>
      </c>
      <c r="G17" s="23">
        <v>1034179.9500000001</v>
      </c>
      <c r="H17" s="23">
        <v>0</v>
      </c>
      <c r="I17" s="28"/>
    </row>
    <row r="18" spans="1:14" ht="34.5" customHeight="1">
      <c r="A18" s="20" t="s">
        <v>37</v>
      </c>
      <c r="B18" s="23">
        <v>0</v>
      </c>
      <c r="C18" s="23">
        <v>0</v>
      </c>
      <c r="D18" s="23">
        <v>0</v>
      </c>
      <c r="E18" s="23">
        <v>0</v>
      </c>
      <c r="F18" s="23">
        <f t="shared" si="0"/>
        <v>0</v>
      </c>
      <c r="G18" s="23">
        <v>529975.46</v>
      </c>
      <c r="H18" s="23">
        <v>0</v>
      </c>
      <c r="I18" s="28"/>
    </row>
    <row r="19" spans="1:14" ht="34.5" customHeight="1">
      <c r="A19" s="20" t="s">
        <v>38</v>
      </c>
      <c r="B19" s="23">
        <v>0</v>
      </c>
      <c r="C19" s="23">
        <v>0</v>
      </c>
      <c r="D19" s="23">
        <v>0</v>
      </c>
      <c r="E19" s="23">
        <v>0</v>
      </c>
      <c r="F19" s="23">
        <f t="shared" si="0"/>
        <v>0</v>
      </c>
      <c r="G19" s="23">
        <v>0</v>
      </c>
      <c r="H19" s="23">
        <v>0</v>
      </c>
      <c r="I19" s="28"/>
    </row>
    <row r="20" spans="1:14" ht="34.5" customHeight="1">
      <c r="A20" s="20" t="s">
        <v>48</v>
      </c>
      <c r="B20" s="23">
        <v>0</v>
      </c>
      <c r="C20" s="23">
        <v>0</v>
      </c>
      <c r="D20" s="23">
        <v>37206.44</v>
      </c>
      <c r="E20" s="23">
        <v>0</v>
      </c>
      <c r="F20" s="23">
        <f t="shared" si="0"/>
        <v>0</v>
      </c>
      <c r="G20" s="23">
        <v>76109.350000000006</v>
      </c>
      <c r="H20" s="23">
        <v>0</v>
      </c>
      <c r="I20" s="28"/>
      <c r="J20" s="3"/>
      <c r="K20" s="28"/>
      <c r="L20" s="29"/>
    </row>
    <row r="21" spans="1:14" ht="34.5" customHeight="1">
      <c r="A21" s="34" t="s">
        <v>56</v>
      </c>
      <c r="B21" s="23">
        <v>0</v>
      </c>
      <c r="C21" s="23">
        <v>0</v>
      </c>
      <c r="D21" s="23">
        <v>5907.52</v>
      </c>
      <c r="E21" s="23">
        <v>0</v>
      </c>
      <c r="F21" s="23">
        <f t="shared" si="0"/>
        <v>0</v>
      </c>
      <c r="G21" s="23">
        <v>5907.52</v>
      </c>
      <c r="H21" s="23">
        <v>0</v>
      </c>
      <c r="I21" s="28"/>
      <c r="J21" s="3"/>
      <c r="K21" s="28"/>
      <c r="L21" s="29"/>
    </row>
    <row r="22" spans="1:14">
      <c r="A22" s="22" t="s">
        <v>6</v>
      </c>
      <c r="B22" s="25">
        <f>SUM(B10:B21)</f>
        <v>0</v>
      </c>
      <c r="C22" s="25">
        <f>SUM(C10:C21)</f>
        <v>0</v>
      </c>
      <c r="D22" s="25">
        <f t="shared" ref="D22:H22" si="1">SUM(D10:D20)</f>
        <v>333046.44</v>
      </c>
      <c r="E22" s="25">
        <f t="shared" si="1"/>
        <v>88333.33</v>
      </c>
      <c r="F22" s="25">
        <f>SUM(F10:F21)</f>
        <v>0</v>
      </c>
      <c r="G22" s="25">
        <f t="shared" si="1"/>
        <v>2326955.12</v>
      </c>
      <c r="H22" s="25">
        <f t="shared" si="1"/>
        <v>143333.32</v>
      </c>
      <c r="I22" s="28"/>
      <c r="J22" s="3"/>
      <c r="K22" s="3"/>
      <c r="L22" s="29"/>
      <c r="M22" s="29"/>
    </row>
    <row r="23" spans="1:14">
      <c r="A23" s="32"/>
      <c r="B23" s="33"/>
      <c r="C23" s="33"/>
      <c r="D23" s="33"/>
      <c r="E23" s="33"/>
      <c r="F23" s="33"/>
      <c r="G23" s="33"/>
      <c r="H23" s="33"/>
      <c r="I23" s="28"/>
      <c r="J23" s="3"/>
      <c r="K23" s="3"/>
      <c r="L23" s="29"/>
      <c r="M23" s="29"/>
    </row>
    <row r="25" spans="1:14" ht="15.75" customHeight="1">
      <c r="A25" s="37" t="s">
        <v>0</v>
      </c>
      <c r="B25" s="40" t="s">
        <v>15</v>
      </c>
      <c r="C25" s="37" t="s">
        <v>12</v>
      </c>
      <c r="D25" s="38" t="s">
        <v>53</v>
      </c>
      <c r="E25" s="38"/>
      <c r="F25" s="38"/>
      <c r="G25" s="38"/>
      <c r="H25" s="38"/>
      <c r="I25" s="47" t="s">
        <v>2</v>
      </c>
      <c r="J25" s="48"/>
      <c r="K25" s="48"/>
      <c r="L25" s="48"/>
      <c r="M25" s="49"/>
    </row>
    <row r="26" spans="1:14" ht="17.25" customHeight="1">
      <c r="A26" s="37"/>
      <c r="B26" s="41"/>
      <c r="C26" s="37"/>
      <c r="D26" s="43" t="s">
        <v>8</v>
      </c>
      <c r="E26" s="40" t="s">
        <v>9</v>
      </c>
      <c r="F26" s="45" t="s">
        <v>10</v>
      </c>
      <c r="G26" s="40" t="s">
        <v>11</v>
      </c>
      <c r="H26" s="45" t="s">
        <v>17</v>
      </c>
      <c r="I26" s="40" t="s">
        <v>8</v>
      </c>
      <c r="J26" s="45" t="s">
        <v>9</v>
      </c>
      <c r="K26" s="40" t="s">
        <v>10</v>
      </c>
      <c r="L26" s="45" t="s">
        <v>11</v>
      </c>
      <c r="M26" s="45" t="s">
        <v>17</v>
      </c>
    </row>
    <row r="27" spans="1:14">
      <c r="A27" s="37"/>
      <c r="B27" s="42"/>
      <c r="C27" s="37"/>
      <c r="D27" s="44"/>
      <c r="E27" s="42"/>
      <c r="F27" s="46"/>
      <c r="G27" s="42"/>
      <c r="H27" s="46"/>
      <c r="I27" s="42"/>
      <c r="J27" s="46"/>
      <c r="K27" s="42"/>
      <c r="L27" s="46"/>
      <c r="M27" s="46"/>
    </row>
    <row r="28" spans="1:14" ht="30.75" customHeight="1">
      <c r="A28" s="20" t="s">
        <v>29</v>
      </c>
      <c r="B28" s="21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 t="e">
        <f t="shared" ref="H28:H38" si="2">(F28/E28)*100</f>
        <v>#DIV/0!</v>
      </c>
      <c r="I28" s="5">
        <v>0</v>
      </c>
      <c r="J28" s="5">
        <v>0</v>
      </c>
      <c r="K28" s="5">
        <v>0</v>
      </c>
      <c r="L28" s="5">
        <v>0</v>
      </c>
      <c r="M28" s="5" t="e">
        <f t="shared" ref="M28:M38" si="3">(K28/J28)*100</f>
        <v>#DIV/0!</v>
      </c>
      <c r="N28" s="14"/>
    </row>
    <row r="29" spans="1:14" ht="30.75" customHeight="1">
      <c r="A29" s="20" t="s">
        <v>30</v>
      </c>
      <c r="B29" s="21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 t="e">
        <f t="shared" si="2"/>
        <v>#DIV/0!</v>
      </c>
      <c r="I29" s="5">
        <v>0</v>
      </c>
      <c r="J29" s="5">
        <v>0</v>
      </c>
      <c r="K29" s="5">
        <v>0</v>
      </c>
      <c r="L29" s="5">
        <v>0</v>
      </c>
      <c r="M29" s="5" t="e">
        <f t="shared" si="3"/>
        <v>#DIV/0!</v>
      </c>
      <c r="N29" s="14"/>
    </row>
    <row r="30" spans="1:14" ht="30.75" customHeight="1">
      <c r="A30" s="20" t="s">
        <v>31</v>
      </c>
      <c r="B30" s="21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 t="e">
        <f t="shared" si="2"/>
        <v>#DIV/0!</v>
      </c>
      <c r="I30" s="5">
        <v>0</v>
      </c>
      <c r="J30" s="5">
        <v>0</v>
      </c>
      <c r="K30" s="5">
        <v>0</v>
      </c>
      <c r="L30" s="5">
        <v>0</v>
      </c>
      <c r="M30" s="5" t="e">
        <f t="shared" si="3"/>
        <v>#DIV/0!</v>
      </c>
      <c r="N30" s="14"/>
    </row>
    <row r="31" spans="1:14" ht="30.75" customHeight="1">
      <c r="A31" s="20" t="s">
        <v>32</v>
      </c>
      <c r="B31" s="21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 t="e">
        <f t="shared" si="2"/>
        <v>#DIV/0!</v>
      </c>
      <c r="I31" s="5">
        <v>0</v>
      </c>
      <c r="J31" s="5">
        <v>0</v>
      </c>
      <c r="K31" s="5">
        <v>0</v>
      </c>
      <c r="L31" s="5">
        <v>0</v>
      </c>
      <c r="M31" s="5" t="e">
        <f t="shared" si="3"/>
        <v>#DIV/0!</v>
      </c>
      <c r="N31" s="14"/>
    </row>
    <row r="32" spans="1:14" ht="30.75" customHeight="1">
      <c r="A32" s="20" t="s">
        <v>33</v>
      </c>
      <c r="B32" s="21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 t="e">
        <f t="shared" si="2"/>
        <v>#DIV/0!</v>
      </c>
      <c r="I32" s="5">
        <v>0</v>
      </c>
      <c r="J32" s="5">
        <v>0</v>
      </c>
      <c r="K32" s="5">
        <v>0</v>
      </c>
      <c r="L32" s="5">
        <v>0</v>
      </c>
      <c r="M32" s="5" t="e">
        <f t="shared" si="3"/>
        <v>#DIV/0!</v>
      </c>
      <c r="N32" s="14"/>
    </row>
    <row r="33" spans="1:18" ht="37.5" customHeight="1">
      <c r="A33" s="20" t="s">
        <v>34</v>
      </c>
      <c r="B33" s="21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 t="e">
        <f t="shared" si="2"/>
        <v>#DIV/0!</v>
      </c>
      <c r="I33" s="5">
        <v>0</v>
      </c>
      <c r="J33" s="5">
        <v>0</v>
      </c>
      <c r="K33" s="5">
        <v>0</v>
      </c>
      <c r="L33" s="5">
        <v>0</v>
      </c>
      <c r="M33" s="5" t="e">
        <f t="shared" si="3"/>
        <v>#DIV/0!</v>
      </c>
      <c r="N33" s="14"/>
    </row>
    <row r="34" spans="1:18">
      <c r="A34" s="20" t="s">
        <v>35</v>
      </c>
      <c r="B34" s="21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 t="e">
        <f t="shared" si="2"/>
        <v>#DIV/0!</v>
      </c>
      <c r="I34" s="5">
        <v>0</v>
      </c>
      <c r="J34" s="5">
        <v>0</v>
      </c>
      <c r="K34" s="5">
        <v>0</v>
      </c>
      <c r="L34" s="5">
        <v>0</v>
      </c>
      <c r="M34" s="5" t="e">
        <f t="shared" si="3"/>
        <v>#DIV/0!</v>
      </c>
      <c r="N34" s="14"/>
    </row>
    <row r="35" spans="1:18" ht="30.75" customHeight="1">
      <c r="A35" s="20" t="s">
        <v>36</v>
      </c>
      <c r="B35" s="21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 t="e">
        <f t="shared" si="2"/>
        <v>#DIV/0!</v>
      </c>
      <c r="I35" s="5">
        <v>0</v>
      </c>
      <c r="J35" s="5">
        <v>0</v>
      </c>
      <c r="K35" s="5">
        <v>0</v>
      </c>
      <c r="L35" s="5">
        <v>0</v>
      </c>
      <c r="M35" s="5" t="e">
        <f t="shared" si="3"/>
        <v>#DIV/0!</v>
      </c>
      <c r="N35" s="14"/>
    </row>
    <row r="36" spans="1:18" ht="30.75" customHeight="1">
      <c r="A36" s="20" t="s">
        <v>37</v>
      </c>
      <c r="B36" s="21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 t="e">
        <f t="shared" si="2"/>
        <v>#DIV/0!</v>
      </c>
      <c r="I36" s="5">
        <v>0</v>
      </c>
      <c r="J36" s="5">
        <v>0</v>
      </c>
      <c r="K36" s="5">
        <v>0</v>
      </c>
      <c r="L36" s="5">
        <v>0</v>
      </c>
      <c r="M36" s="5" t="e">
        <f t="shared" si="3"/>
        <v>#DIV/0!</v>
      </c>
      <c r="N36" s="14"/>
    </row>
    <row r="37" spans="1:18" ht="30.75" customHeight="1">
      <c r="A37" s="20" t="s">
        <v>38</v>
      </c>
      <c r="B37" s="21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 t="e">
        <f t="shared" si="2"/>
        <v>#DIV/0!</v>
      </c>
      <c r="I37" s="5">
        <v>0</v>
      </c>
      <c r="J37" s="5">
        <v>0</v>
      </c>
      <c r="K37" s="5">
        <v>0</v>
      </c>
      <c r="L37" s="5">
        <v>0</v>
      </c>
      <c r="M37" s="5" t="e">
        <f t="shared" si="3"/>
        <v>#DIV/0!</v>
      </c>
      <c r="N37" s="14"/>
    </row>
    <row r="38" spans="1:18" ht="30.75" customHeight="1">
      <c r="A38" s="20" t="s">
        <v>48</v>
      </c>
      <c r="B38" s="21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 t="e">
        <f t="shared" si="2"/>
        <v>#DIV/0!</v>
      </c>
      <c r="I38" s="5">
        <v>0</v>
      </c>
      <c r="J38" s="5">
        <v>0</v>
      </c>
      <c r="K38" s="5">
        <v>0</v>
      </c>
      <c r="L38" s="5">
        <v>0</v>
      </c>
      <c r="M38" s="5" t="e">
        <f t="shared" si="3"/>
        <v>#DIV/0!</v>
      </c>
      <c r="N38" s="14"/>
    </row>
    <row r="39" spans="1:18" ht="30.75" customHeight="1">
      <c r="A39" s="20"/>
      <c r="B39" s="21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 t="e">
        <f t="shared" ref="H39" si="4">(F39/E39)*100</f>
        <v>#DIV/0!</v>
      </c>
      <c r="I39" s="5">
        <v>0</v>
      </c>
      <c r="J39" s="5">
        <v>0</v>
      </c>
      <c r="K39" s="5">
        <v>0</v>
      </c>
      <c r="L39" s="5">
        <v>0</v>
      </c>
      <c r="M39" s="5" t="e">
        <f t="shared" ref="M39" si="5">(K39/J39)*100</f>
        <v>#DIV/0!</v>
      </c>
      <c r="N39" s="14"/>
    </row>
    <row r="40" spans="1:18">
      <c r="A40" s="16" t="s">
        <v>6</v>
      </c>
      <c r="B40" s="16"/>
      <c r="C40" s="16">
        <f>SUM(C28:C39)</f>
        <v>0</v>
      </c>
      <c r="D40" s="16">
        <f t="shared" ref="D40:M40" si="6">SUM(D28:D39)</f>
        <v>0</v>
      </c>
      <c r="E40" s="16">
        <f t="shared" si="6"/>
        <v>0</v>
      </c>
      <c r="F40" s="16">
        <f t="shared" si="6"/>
        <v>0</v>
      </c>
      <c r="G40" s="16">
        <f t="shared" si="6"/>
        <v>0</v>
      </c>
      <c r="H40" s="16" t="e">
        <f t="shared" si="6"/>
        <v>#DIV/0!</v>
      </c>
      <c r="I40" s="16">
        <f t="shared" si="6"/>
        <v>0</v>
      </c>
      <c r="J40" s="16">
        <f t="shared" si="6"/>
        <v>0</v>
      </c>
      <c r="K40" s="16">
        <f t="shared" si="6"/>
        <v>0</v>
      </c>
      <c r="L40" s="16">
        <f t="shared" si="6"/>
        <v>0</v>
      </c>
      <c r="M40" s="16" t="e">
        <f t="shared" si="6"/>
        <v>#DIV/0!</v>
      </c>
    </row>
    <row r="41" spans="1:18">
      <c r="A41" s="13" t="s">
        <v>16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8">
      <c r="A42" s="19" t="s">
        <v>18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8">
      <c r="A43" s="19" t="s">
        <v>19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8">
      <c r="A44" s="31" t="s">
        <v>20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"/>
      <c r="O44" s="2"/>
    </row>
    <row r="45" spans="1:18">
      <c r="A45" s="51" t="s">
        <v>14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</row>
    <row r="46" spans="1:18">
      <c r="A46" s="27"/>
      <c r="B46" s="27"/>
      <c r="C46" s="27"/>
      <c r="D46" s="10"/>
      <c r="E46" s="9"/>
      <c r="F46" s="27"/>
      <c r="G46" s="27"/>
      <c r="H46" s="27"/>
      <c r="I46" s="9"/>
      <c r="J46" s="27"/>
      <c r="K46" s="27"/>
      <c r="L46" s="27"/>
      <c r="M46" s="9"/>
      <c r="N46" s="9"/>
      <c r="O46" s="2"/>
    </row>
    <row r="47" spans="1:18">
      <c r="A47" s="27"/>
      <c r="B47" s="50"/>
      <c r="C47" s="50"/>
      <c r="D47" s="50"/>
      <c r="E47" s="9"/>
      <c r="F47" s="50"/>
      <c r="G47" s="50"/>
      <c r="H47" s="50"/>
      <c r="I47" s="9"/>
      <c r="J47" s="50"/>
      <c r="K47" s="50"/>
      <c r="L47" s="50"/>
      <c r="M47" s="9"/>
      <c r="N47" s="9"/>
      <c r="O47" s="2"/>
    </row>
    <row r="48" spans="1:18">
      <c r="A48" s="1"/>
      <c r="B48" s="50"/>
      <c r="C48" s="50"/>
      <c r="D48" s="50"/>
      <c r="E48" s="9"/>
      <c r="F48" s="50"/>
      <c r="G48" s="50"/>
      <c r="H48" s="50"/>
      <c r="I48" s="9"/>
      <c r="J48" s="50"/>
      <c r="K48" s="50"/>
      <c r="L48" s="50"/>
      <c r="M48" s="9"/>
      <c r="N48" s="9"/>
      <c r="O48" s="2"/>
    </row>
    <row r="49" spans="1:15">
      <c r="A49" s="1"/>
      <c r="B49" s="50"/>
      <c r="C49" s="50"/>
      <c r="D49" s="50"/>
      <c r="E49" s="9"/>
      <c r="F49" s="50"/>
      <c r="G49" s="50"/>
      <c r="H49" s="50"/>
      <c r="I49" s="9"/>
      <c r="J49" s="50"/>
      <c r="K49" s="50"/>
      <c r="L49" s="50"/>
      <c r="M49" s="9"/>
      <c r="N49" s="9"/>
      <c r="O49" s="2"/>
    </row>
    <row r="50" spans="1:15">
      <c r="A50" s="9"/>
      <c r="B50" s="9"/>
      <c r="C50" s="9"/>
      <c r="D50" s="11"/>
      <c r="E50" s="9"/>
      <c r="F50" s="9"/>
      <c r="G50" s="9"/>
      <c r="H50" s="9"/>
      <c r="I50" s="9"/>
      <c r="J50" s="9"/>
      <c r="K50" s="9"/>
      <c r="L50" s="9"/>
      <c r="M50" s="9"/>
      <c r="N50" s="9"/>
      <c r="O50" s="2"/>
    </row>
    <row r="51" spans="1:15">
      <c r="A51" s="9"/>
      <c r="B51" s="9"/>
      <c r="C51" s="9"/>
      <c r="D51" s="11"/>
      <c r="E51" s="9"/>
      <c r="F51" s="9"/>
      <c r="G51" s="9"/>
      <c r="H51" s="9"/>
      <c r="I51" s="9"/>
      <c r="J51" s="9"/>
      <c r="K51" s="9"/>
      <c r="L51" s="9"/>
      <c r="M51" s="9"/>
      <c r="N51" s="9"/>
      <c r="O51" s="2"/>
    </row>
    <row r="52" spans="1:15">
      <c r="A52" s="2"/>
      <c r="B52" s="2"/>
      <c r="C52" s="2"/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2"/>
      <c r="B53" s="2"/>
      <c r="C53" s="2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/>
      <c r="C54" s="2"/>
      <c r="D54" s="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</sheetData>
  <mergeCells count="35">
    <mergeCell ref="A6:M6"/>
    <mergeCell ref="A1:M1"/>
    <mergeCell ref="A2:M2"/>
    <mergeCell ref="A3:M3"/>
    <mergeCell ref="A4:M4"/>
    <mergeCell ref="A5:M5"/>
    <mergeCell ref="A8:A9"/>
    <mergeCell ref="B8:B9"/>
    <mergeCell ref="C8:E8"/>
    <mergeCell ref="F8:H8"/>
    <mergeCell ref="A25:A27"/>
    <mergeCell ref="B25:B27"/>
    <mergeCell ref="C25:C27"/>
    <mergeCell ref="D25:H25"/>
    <mergeCell ref="I25:M25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49:D49"/>
    <mergeCell ref="F49:H49"/>
    <mergeCell ref="J49:L49"/>
    <mergeCell ref="M26:M27"/>
    <mergeCell ref="A45:R45"/>
    <mergeCell ref="B47:D47"/>
    <mergeCell ref="F47:H47"/>
    <mergeCell ref="J47:L47"/>
    <mergeCell ref="B48:D48"/>
    <mergeCell ref="F48:H48"/>
    <mergeCell ref="J48:L48"/>
  </mergeCells>
  <printOptions horizontalCentered="1"/>
  <pageMargins left="0.19685039370078741" right="0.19685039370078741" top="0.19685039370078741" bottom="0.19685039370078741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CONSOLIDADO</vt:lpstr>
      <vt:lpstr>REC. FISCALES</vt:lpstr>
      <vt:lpstr>REC. FEDERALES</vt:lpstr>
      <vt:lpstr>INGRESOS PROPIOS</vt:lpstr>
      <vt:lpstr>PROY. ESPECIALES</vt:lpstr>
      <vt:lpstr>CONSOLIDADO!Área_de_impresión</vt:lpstr>
      <vt:lpstr>'INGRESOS PROPIOS'!Área_de_impresión</vt:lpstr>
      <vt:lpstr>'PROY. ESPECIALES'!Área_de_impresión</vt:lpstr>
      <vt:lpstr>'REC. FEDERALES'!Área_de_impresión</vt:lpstr>
      <vt:lpstr>'REC. FISCALES'!Área_de_impresión</vt:lpstr>
      <vt:lpstr>CONSOLIDADO!Títulos_a_imprimir</vt:lpstr>
      <vt:lpstr>'PROY. ESPECIALES'!Títulos_a_imprimir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OFICIALIA</dc:creator>
  <cp:lastModifiedBy>PC-Utec</cp:lastModifiedBy>
  <cp:lastPrinted>2021-02-17T17:25:12Z</cp:lastPrinted>
  <dcterms:created xsi:type="dcterms:W3CDTF">2018-05-18T19:25:14Z</dcterms:created>
  <dcterms:modified xsi:type="dcterms:W3CDTF">2022-02-17T16:12:35Z</dcterms:modified>
</cp:coreProperties>
</file>