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10.- PROYECCIONES Y RESULTADOS DE INGRESOS Y EGRESOS\"/>
    </mc:Choice>
  </mc:AlternateContent>
  <bookViews>
    <workbookView xWindow="0" yWindow="0" windowWidth="28800" windowHeight="12030"/>
  </bookViews>
  <sheets>
    <sheet name="egresos" sheetId="1" r:id="rId1"/>
  </sheets>
  <externalReferences>
    <externalReference r:id="rId2"/>
  </externalReferences>
  <definedNames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20" i="1"/>
  <c r="E20" i="1" s="1"/>
  <c r="F20" i="1" s="1"/>
  <c r="G20" i="1" s="1"/>
  <c r="C20" i="1"/>
  <c r="C19" i="1"/>
  <c r="D19" i="1" s="1"/>
  <c r="E19" i="1" s="1"/>
  <c r="F19" i="1" s="1"/>
  <c r="G19" i="1" s="1"/>
  <c r="C18" i="1"/>
  <c r="D18" i="1" s="1"/>
  <c r="C17" i="1"/>
  <c r="C28" i="1" s="1"/>
  <c r="B17" i="1"/>
  <c r="G6" i="1"/>
  <c r="F6" i="1"/>
  <c r="E6" i="1"/>
  <c r="D6" i="1"/>
  <c r="C6" i="1"/>
  <c r="B6" i="1"/>
  <c r="E18" i="1" l="1"/>
  <c r="D17" i="1"/>
  <c r="D28" i="1" s="1"/>
  <c r="E17" i="1" l="1"/>
  <c r="E28" i="1" s="1"/>
  <c r="F18" i="1"/>
  <c r="F17" i="1" l="1"/>
  <c r="F28" i="1" s="1"/>
  <c r="G18" i="1"/>
  <c r="G17" i="1" s="1"/>
  <c r="G28" i="1" s="1"/>
</calcChain>
</file>

<file path=xl/sharedStrings.xml><?xml version="1.0" encoding="utf-8"?>
<sst xmlns="http://schemas.openxmlformats.org/spreadsheetml/2006/main" count="27" uniqueCount="19">
  <si>
    <t>Universidad Tecnológica de Tulancingo</t>
  </si>
  <si>
    <t>Resultados de Egresos - LDF</t>
  </si>
  <si>
    <t>(PESOS)</t>
  </si>
  <si>
    <t xml:space="preserve">        Concepto (b)</t>
  </si>
  <si>
    <t>Año en Cuestión
(de proyecto de presupuesto) (c)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</si>
  <si>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</si>
  <si>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</si>
  <si>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</si>
  <si>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</si>
  <si>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</si>
  <si>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</si>
  <si>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</si>
  <si>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</si>
  <si>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</si>
  <si>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</si>
  <si>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</si>
  <si>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</si>
  <si>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</si>
  <si>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Nota: Para los Ingreso Propios se revisó el historico de porcentaje de incremento de la UMA de los ultimos cinco años y se promedio resultado un incremento promedio .0418645, este porcentaje se aplico para cadad uno de los años del 2023 al 2027, y para Subsidio se aplico el incremento de la inflación tomando como referencia el porcentaje promedio anual de los ultimos cinco años equivalente al 4.188%.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</si>
</sst>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O951005\Downloads\2do%20trimestre\2do%20trimestre\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6" sqref="H6"/>
    </sheetView>
  </sheetViews>
  <sheetFormatPr baseColWidth="10" defaultRowHeight="15" x14ac:dyDescent="0.25"/>
  <cols>
    <col min="1" max="1" width="47.140625" customWidth="1"/>
    <col min="2" max="2" width="15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10" t="s">
        <v>3</v>
      </c>
      <c r="B4" s="11">
        <v>2022</v>
      </c>
      <c r="C4" s="12">
        <v>2023</v>
      </c>
      <c r="D4" s="12">
        <v>2024</v>
      </c>
      <c r="E4" s="12">
        <v>2025</v>
      </c>
      <c r="F4" s="12">
        <v>2026</v>
      </c>
      <c r="G4" s="12">
        <v>2027</v>
      </c>
    </row>
    <row r="5" spans="1:7" ht="45" x14ac:dyDescent="0.25">
      <c r="A5" s="13"/>
      <c r="B5" s="14" t="s">
        <v>4</v>
      </c>
      <c r="C5" s="15"/>
      <c r="D5" s="15"/>
      <c r="E5" s="15"/>
      <c r="F5" s="15"/>
      <c r="G5" s="15"/>
    </row>
    <row r="6" spans="1:7" x14ac:dyDescent="0.25">
      <c r="A6" s="16" t="s">
        <v>5</v>
      </c>
      <c r="B6" s="17">
        <f>SUM(B7:B15)</f>
        <v>41664741</v>
      </c>
      <c r="C6" s="17">
        <f t="shared" ref="C6:G6" si="0">SUM(C7:C15)</f>
        <v>43409446.744046003</v>
      </c>
      <c r="D6" s="17">
        <f t="shared" si="0"/>
        <v>45227211.822017238</v>
      </c>
      <c r="E6" s="17">
        <f t="shared" si="0"/>
        <v>47121095.584439546</v>
      </c>
      <c r="F6" s="17">
        <f t="shared" si="0"/>
        <v>49094285.491765589</v>
      </c>
      <c r="G6" s="17">
        <f t="shared" si="0"/>
        <v>51150102.478962459</v>
      </c>
    </row>
    <row r="7" spans="1:7" x14ac:dyDescent="0.25">
      <c r="A7" s="18" t="s">
        <v>6</v>
      </c>
      <c r="B7" s="19">
        <v>27263255</v>
      </c>
      <c r="C7" s="19">
        <v>28405008.142791498</v>
      </c>
      <c r="D7" s="19">
        <v>29594576.568518374</v>
      </c>
      <c r="E7" s="19">
        <v>30833962.725186605</v>
      </c>
      <c r="F7" s="19">
        <v>32125252.920978408</v>
      </c>
      <c r="G7" s="19">
        <v>33470620.836218242</v>
      </c>
    </row>
    <row r="8" spans="1:7" x14ac:dyDescent="0.25">
      <c r="A8" s="18" t="s">
        <v>7</v>
      </c>
      <c r="B8" s="19">
        <v>1459813</v>
      </c>
      <c r="C8" s="19">
        <v>1520940.2751119998</v>
      </c>
      <c r="D8" s="19">
        <v>1584627.1546993605</v>
      </c>
      <c r="E8" s="19">
        <v>1650980.8180086303</v>
      </c>
      <c r="F8" s="19">
        <v>1720112.9322419732</v>
      </c>
      <c r="G8" s="19">
        <v>1792139.840482973</v>
      </c>
    </row>
    <row r="9" spans="1:7" x14ac:dyDescent="0.25">
      <c r="A9" s="18" t="s">
        <v>8</v>
      </c>
      <c r="B9" s="19">
        <v>12870673</v>
      </c>
      <c r="C9" s="19">
        <v>13409525.946642499</v>
      </c>
      <c r="D9" s="19">
        <v>13970938.90261792</v>
      </c>
      <c r="E9" s="19">
        <v>14555856.38169919</v>
      </c>
      <c r="F9" s="19">
        <v>15165262.441361062</v>
      </c>
      <c r="G9" s="19">
        <v>15800182.338345578</v>
      </c>
    </row>
    <row r="10" spans="1:7" x14ac:dyDescent="0.25">
      <c r="A10" s="18" t="s">
        <v>9</v>
      </c>
      <c r="B10" s="19">
        <v>71000</v>
      </c>
      <c r="C10" s="19">
        <v>73972.379499999995</v>
      </c>
      <c r="D10" s="19">
        <v>77069.196181577747</v>
      </c>
      <c r="E10" s="19">
        <v>80295.659545121409</v>
      </c>
      <c r="F10" s="19">
        <v>83657.197184148143</v>
      </c>
      <c r="G10" s="19">
        <v>87159.463915663917</v>
      </c>
    </row>
    <row r="11" spans="1:7" x14ac:dyDescent="0.25">
      <c r="A11" s="18" t="s">
        <v>10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11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12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8" t="s">
        <v>13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14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21" t="s">
        <v>15</v>
      </c>
      <c r="B17" s="22">
        <f>SUM(B18:B26)</f>
        <v>27883513</v>
      </c>
      <c r="C17" s="22">
        <f t="shared" ref="C17:G17" si="1">SUM(C18:C26)</f>
        <v>29051274.524439998</v>
      </c>
      <c r="D17" s="22">
        <f t="shared" si="1"/>
        <v>30267941.901523542</v>
      </c>
      <c r="E17" s="22">
        <f t="shared" si="1"/>
        <v>31535563.308359344</v>
      </c>
      <c r="F17" s="22">
        <f t="shared" si="1"/>
        <v>32856272.699713431</v>
      </c>
      <c r="G17" s="22">
        <f t="shared" si="1"/>
        <v>34232293.40037743</v>
      </c>
    </row>
    <row r="18" spans="1:7" x14ac:dyDescent="0.25">
      <c r="A18" s="18" t="s">
        <v>6</v>
      </c>
      <c r="B18" s="19">
        <v>25200248</v>
      </c>
      <c r="C18" s="19">
        <f>+B18*1.04188</f>
        <v>26255634.386239998</v>
      </c>
      <c r="D18" s="19">
        <f t="shared" ref="D18:G18" si="2">+C18*1.04188</f>
        <v>27355220.354335725</v>
      </c>
      <c r="E18" s="19">
        <f t="shared" si="2"/>
        <v>28500856.982775304</v>
      </c>
      <c r="F18" s="19">
        <f t="shared" si="2"/>
        <v>29694472.873213932</v>
      </c>
      <c r="G18" s="19">
        <f t="shared" si="2"/>
        <v>30938077.397144128</v>
      </c>
    </row>
    <row r="19" spans="1:7" x14ac:dyDescent="0.25">
      <c r="A19" s="18" t="s">
        <v>7</v>
      </c>
      <c r="B19" s="19">
        <v>834437</v>
      </c>
      <c r="C19" s="19">
        <f t="shared" ref="C19:G20" si="3">+B19*1.04188</f>
        <v>869383.22155999998</v>
      </c>
      <c r="D19" s="19">
        <f t="shared" si="3"/>
        <v>905792.99087893276</v>
      </c>
      <c r="E19" s="19">
        <f t="shared" si="3"/>
        <v>943727.6013369424</v>
      </c>
      <c r="F19" s="19">
        <f t="shared" si="3"/>
        <v>983250.91328093351</v>
      </c>
      <c r="G19" s="19">
        <f t="shared" si="3"/>
        <v>1024429.461529139</v>
      </c>
    </row>
    <row r="20" spans="1:7" x14ac:dyDescent="0.25">
      <c r="A20" s="18" t="s">
        <v>8</v>
      </c>
      <c r="B20" s="19">
        <v>1848828</v>
      </c>
      <c r="C20" s="19">
        <f t="shared" si="3"/>
        <v>1926256.91664</v>
      </c>
      <c r="D20" s="19">
        <f t="shared" si="3"/>
        <v>2006928.556308883</v>
      </c>
      <c r="E20" s="19">
        <f t="shared" si="3"/>
        <v>2090978.7242470989</v>
      </c>
      <c r="F20" s="19">
        <f t="shared" si="3"/>
        <v>2178548.9132185671</v>
      </c>
      <c r="G20" s="19">
        <f t="shared" si="3"/>
        <v>2269786.5417041606</v>
      </c>
    </row>
    <row r="21" spans="1:7" x14ac:dyDescent="0.25">
      <c r="A21" s="18" t="s">
        <v>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8" t="s">
        <v>10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11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12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16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14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1" t="s">
        <v>17</v>
      </c>
      <c r="B28" s="19">
        <f>B6+B17</f>
        <v>69548254</v>
      </c>
      <c r="C28" s="19">
        <f t="shared" ref="C28:G28" si="4">C6+C17</f>
        <v>72460721.268485993</v>
      </c>
      <c r="D28" s="19">
        <f t="shared" si="4"/>
        <v>75495153.723540783</v>
      </c>
      <c r="E28" s="19">
        <f t="shared" si="4"/>
        <v>78656658.892798886</v>
      </c>
      <c r="F28" s="19">
        <f t="shared" si="4"/>
        <v>81950558.191479027</v>
      </c>
      <c r="G28" s="19">
        <f t="shared" si="4"/>
        <v>85382395.879339889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2" spans="1:7" ht="65.25" customHeight="1" x14ac:dyDescent="0.25">
      <c r="A32" s="24" t="s">
        <v>18</v>
      </c>
      <c r="B32" s="24"/>
      <c r="C32" s="24"/>
      <c r="D32" s="24"/>
      <c r="E32" s="24"/>
      <c r="F32" s="24"/>
      <c r="G32" s="24"/>
    </row>
  </sheetData>
  <mergeCells count="10">
    <mergeCell ref="A32:G32"/>
    <mergeCell ref="A1:G1"/>
    <mergeCell ref="A2:G2"/>
    <mergeCell ref="A3:G3"/>
    <mergeCell ref="A4:A5"/>
    <mergeCell ref="C4:C5"/>
    <mergeCell ref="D4:D5"/>
    <mergeCell ref="E4:E5"/>
    <mergeCell ref="F4:F5"/>
    <mergeCell ref="G4:G5"/>
  </mergeCells>
  <dataValidations count="6">
    <dataValidation allowBlank="1" showInputMessage="1" showErrorMessage="1" prompt="Año 1 (d)" sqref="C4:C5"/>
    <dataValidation allowBlank="1" showInputMessage="1" showErrorMessage="1" prompt="Año 2 (d)" sqref="D4:D5"/>
    <dataValidation allowBlank="1" showInputMessage="1" showErrorMessage="1" prompt="Año 3 (d)" sqref="E4:E5"/>
    <dataValidation allowBlank="1" showInputMessage="1" showErrorMessage="1" prompt="Año 4 (d)" sqref="F4:F5"/>
    <dataValidation allowBlank="1" showInputMessage="1" showErrorMessage="1" prompt="Año 5 (d)" sqref="G4:G5"/>
    <dataValidation type="decimal" allowBlank="1" showInputMessage="1" showErrorMessage="1" sqref="B6:G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'C:\Users\HELO951005\Downloads\2do trimestre\2do trimestre\[Formatos_Anexo_1_Criterios_LDF-2do trim 2018.xlsm]Info General'!#REF!</xm:f>
          </x14:formula1>
          <x14:formula2>
            <xm:f>'C:\Users\HELO951005\Downloads\2do trimestre\2do trimestre\[Formatos_Anexo_1_Criterios_LDF-2do trim 2018.xlsm]Info General'!#REF!</xm:f>
          </x14:formula2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2023-02-16T19:56:47Z</dcterms:created>
  <dcterms:modified xsi:type="dcterms:W3CDTF">2023-02-16T19:57:34Z</dcterms:modified>
</cp:coreProperties>
</file>