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DF\2017\LDF\"/>
    </mc:Choice>
  </mc:AlternateContent>
  <bookViews>
    <workbookView xWindow="0" yWindow="0" windowWidth="20490" windowHeight="874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_xlnm.Print_Area" localSheetId="0">Hoja1!$A$1:$G$33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G7" i="1" l="1"/>
  <c r="G18" i="1"/>
  <c r="I8" i="1" s="1"/>
  <c r="F7" i="1"/>
  <c r="F18" i="1"/>
  <c r="E7" i="1"/>
  <c r="E18" i="1"/>
  <c r="E29" i="1" s="1"/>
  <c r="D7" i="1"/>
  <c r="D18" i="1"/>
  <c r="C7" i="1"/>
  <c r="C18" i="1"/>
  <c r="B7" i="1"/>
  <c r="B18" i="1"/>
  <c r="G5" i="1"/>
  <c r="F5" i="1"/>
  <c r="E5" i="1"/>
  <c r="D5" i="1"/>
  <c r="C5" i="1"/>
  <c r="B5" i="1"/>
  <c r="D29" i="1" l="1"/>
  <c r="C29" i="1"/>
  <c r="F29" i="1"/>
  <c r="B29" i="1"/>
  <c r="G29" i="1"/>
</calcChain>
</file>

<file path=xl/sharedStrings.xml><?xml version="1.0" encoding="utf-8"?>
<sst xmlns="http://schemas.openxmlformats.org/spreadsheetml/2006/main" count="29" uniqueCount="21">
  <si>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</si>
  <si>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</si>
  <si>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</si>
  <si>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</si>
  <si>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</si>
  <si>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</si>
  <si>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</si>
  <si>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</si>
  <si>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</si>
  <si>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</si>
  <si>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</si>
  <si>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</si>
  <si>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</si>
  <si>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</si>
  <si>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</si>
  <si>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</si>
  <si>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</si>
  <si>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</si>
  <si>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</si>
  <si>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</si>
  <si>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Universidad  Tecnológica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</si>
</sst>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4" fontId="6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287</xdr:row>
      <xdr:rowOff>0</xdr:rowOff>
    </xdr:from>
    <xdr:to>
      <xdr:col>3</xdr:col>
      <xdr:colOff>76200</xdr:colOff>
      <xdr:row>288</xdr:row>
      <xdr:rowOff>47625</xdr:rowOff>
    </xdr:to>
    <xdr:sp macro="" textlink="">
      <xdr:nvSpPr>
        <xdr:cNvPr id="3" name="15 CuadroTexto"/>
        <xdr:cNvSpPr txBox="1"/>
      </xdr:nvSpPr>
      <xdr:spPr>
        <a:xfrm>
          <a:off x="21393150" y="6810375"/>
          <a:ext cx="8477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7 de 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LO951005\Downloads\2do%20trimestre\2do%20trimestre\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D19" sqref="D19"/>
    </sheetView>
  </sheetViews>
  <sheetFormatPr baseColWidth="10" defaultRowHeight="15" x14ac:dyDescent="0.25"/>
  <cols>
    <col min="1" max="1" width="69.42578125" customWidth="1"/>
    <col min="2" max="7" width="20.7109375" customWidth="1"/>
    <col min="9" max="10" width="12.7109375" bestFit="1" customWidth="1"/>
  </cols>
  <sheetData>
    <row r="1" spans="1:9" ht="21" x14ac:dyDescent="0.25">
      <c r="A1" s="13" t="s">
        <v>0</v>
      </c>
      <c r="B1" s="13"/>
      <c r="C1" s="13"/>
      <c r="D1" s="13"/>
      <c r="E1" s="13"/>
      <c r="F1" s="13"/>
      <c r="G1" s="13"/>
    </row>
    <row r="2" spans="1:9" x14ac:dyDescent="0.25">
      <c r="A2" s="14" t="s">
        <v>20</v>
      </c>
      <c r="B2" s="15"/>
      <c r="C2" s="15"/>
      <c r="D2" s="15"/>
      <c r="E2" s="15"/>
      <c r="F2" s="15"/>
      <c r="G2" s="16"/>
    </row>
    <row r="3" spans="1:9" x14ac:dyDescent="0.25">
      <c r="A3" s="17" t="s">
        <v>1</v>
      </c>
      <c r="B3" s="18"/>
      <c r="C3" s="18"/>
      <c r="D3" s="18"/>
      <c r="E3" s="18"/>
      <c r="F3" s="18"/>
      <c r="G3" s="19"/>
    </row>
    <row r="4" spans="1:9" x14ac:dyDescent="0.25">
      <c r="A4" s="20" t="s">
        <v>2</v>
      </c>
      <c r="B4" s="21"/>
      <c r="C4" s="21"/>
      <c r="D4" s="21"/>
      <c r="E4" s="21"/>
      <c r="F4" s="21"/>
      <c r="G4" s="22"/>
    </row>
    <row r="5" spans="1:9" x14ac:dyDescent="0.25">
      <c r="A5" s="23" t="s">
        <v>3</v>
      </c>
      <c r="B5" s="25" t="str">
        <f>ANIO5R</f>
        <v>2013 ¹ (c)</v>
      </c>
      <c r="C5" s="25" t="str">
        <f>ANIO4R</f>
        <v>2014 ¹ (c)</v>
      </c>
      <c r="D5" s="25" t="str">
        <f>ANIO3R</f>
        <v>2015 ¹ (c)</v>
      </c>
      <c r="E5" s="25" t="str">
        <f>ANIO2R</f>
        <v>2016 ¹ (c)</v>
      </c>
      <c r="F5" s="25" t="str">
        <f>ANIO1R</f>
        <v>2017 ¹ (c)</v>
      </c>
      <c r="G5" s="1">
        <f>ANIO_INFORME</f>
        <v>2018</v>
      </c>
    </row>
    <row r="6" spans="1:9" ht="32.25" x14ac:dyDescent="0.25">
      <c r="A6" s="24"/>
      <c r="B6" s="26"/>
      <c r="C6" s="26"/>
      <c r="D6" s="26"/>
      <c r="E6" s="26"/>
      <c r="F6" s="26"/>
      <c r="G6" s="2" t="s">
        <v>4</v>
      </c>
    </row>
    <row r="7" spans="1:9" x14ac:dyDescent="0.25">
      <c r="A7" s="3" t="s">
        <v>5</v>
      </c>
      <c r="B7" s="4">
        <f>SUM(B8:B16)</f>
        <v>23788800.460000001</v>
      </c>
      <c r="C7" s="4">
        <f t="shared" ref="C7:G7" si="0">SUM(C8:C16)</f>
        <v>25501942.849999998</v>
      </c>
      <c r="D7" s="4">
        <f t="shared" si="0"/>
        <v>102708867.60999998</v>
      </c>
      <c r="E7" s="4">
        <f t="shared" si="0"/>
        <v>30543768.73</v>
      </c>
      <c r="F7" s="4">
        <f t="shared" si="0"/>
        <v>34530416.939999998</v>
      </c>
      <c r="G7" s="4">
        <f t="shared" si="0"/>
        <v>38618987</v>
      </c>
    </row>
    <row r="8" spans="1:9" x14ac:dyDescent="0.25">
      <c r="A8" s="5" t="s">
        <v>6</v>
      </c>
      <c r="B8" s="6">
        <v>15699198.649999999</v>
      </c>
      <c r="C8" s="6">
        <v>17408791.02</v>
      </c>
      <c r="D8" s="6">
        <v>17415774.109999999</v>
      </c>
      <c r="E8" s="6">
        <v>18909359.379999999</v>
      </c>
      <c r="F8" s="6">
        <v>19914345.350000001</v>
      </c>
      <c r="G8" s="6">
        <f>22786971+1484450</f>
        <v>24271421</v>
      </c>
      <c r="I8">
        <f>+I7+G18</f>
        <v>26791007</v>
      </c>
    </row>
    <row r="9" spans="1:9" x14ac:dyDescent="0.25">
      <c r="A9" s="5" t="s">
        <v>7</v>
      </c>
      <c r="B9" s="6">
        <v>1044217.34</v>
      </c>
      <c r="C9" s="6">
        <v>1053217.3999999999</v>
      </c>
      <c r="D9" s="6">
        <v>2008461.6800000002</v>
      </c>
      <c r="E9" s="6">
        <v>1675198.27</v>
      </c>
      <c r="F9" s="6">
        <v>1538630.65</v>
      </c>
      <c r="G9" s="6">
        <f>1667849+131201</f>
        <v>1799050</v>
      </c>
    </row>
    <row r="10" spans="1:9" x14ac:dyDescent="0.25">
      <c r="A10" s="5" t="s">
        <v>8</v>
      </c>
      <c r="B10" s="6">
        <v>6853215.8699999992</v>
      </c>
      <c r="C10" s="6">
        <v>6812509.4299999997</v>
      </c>
      <c r="D10" s="6">
        <v>83033549.979999989</v>
      </c>
      <c r="E10" s="6">
        <v>8382567.75</v>
      </c>
      <c r="F10" s="6">
        <v>10085383.76</v>
      </c>
      <c r="G10" s="6">
        <f>2336187+8685937</f>
        <v>11022124</v>
      </c>
    </row>
    <row r="11" spans="1:9" x14ac:dyDescent="0.25">
      <c r="A11" s="5" t="s">
        <v>9</v>
      </c>
      <c r="B11" s="6">
        <v>183536.25</v>
      </c>
      <c r="C11" s="6">
        <v>227425</v>
      </c>
      <c r="D11" s="6">
        <v>246993.75</v>
      </c>
      <c r="E11" s="6">
        <v>678455.8</v>
      </c>
      <c r="F11" s="6">
        <v>547758.31000000006</v>
      </c>
      <c r="G11" s="6">
        <v>927100</v>
      </c>
    </row>
    <row r="12" spans="1:9" x14ac:dyDescent="0.25">
      <c r="A12" s="5" t="s">
        <v>10</v>
      </c>
      <c r="B12" s="6">
        <v>8632.35</v>
      </c>
      <c r="C12" s="6">
        <v>0</v>
      </c>
      <c r="D12" s="6">
        <v>4088.09</v>
      </c>
      <c r="E12" s="6">
        <v>898187.53</v>
      </c>
      <c r="F12" s="6">
        <v>2444298.87</v>
      </c>
      <c r="G12" s="6">
        <v>599292</v>
      </c>
    </row>
    <row r="13" spans="1:9" x14ac:dyDescent="0.25">
      <c r="A13" s="5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9" x14ac:dyDescent="0.25">
      <c r="A14" s="5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9" x14ac:dyDescent="0.25">
      <c r="A15" s="5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9" x14ac:dyDescent="0.25">
      <c r="A16" s="5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8" t="s">
        <v>15</v>
      </c>
      <c r="B18" s="9">
        <f>SUM(B19:B27)</f>
        <v>17496599.450000003</v>
      </c>
      <c r="C18" s="9">
        <f t="shared" ref="C18:G18" si="1">SUM(C19:C27)</f>
        <v>19638228</v>
      </c>
      <c r="D18" s="9">
        <f t="shared" si="1"/>
        <v>19767325.27</v>
      </c>
      <c r="E18" s="9">
        <f t="shared" si="1"/>
        <v>52619048.880000003</v>
      </c>
      <c r="F18" s="9">
        <f t="shared" si="1"/>
        <v>24992433.25</v>
      </c>
      <c r="G18" s="9">
        <f t="shared" si="1"/>
        <v>26791007</v>
      </c>
    </row>
    <row r="19" spans="1:7" x14ac:dyDescent="0.25">
      <c r="A19" s="5" t="s">
        <v>6</v>
      </c>
      <c r="B19" s="6">
        <v>14204831.450000001</v>
      </c>
      <c r="C19" s="6">
        <v>16272849.999999998</v>
      </c>
      <c r="D19" s="6">
        <v>16282477</v>
      </c>
      <c r="E19" s="6">
        <v>18843579.609999999</v>
      </c>
      <c r="F19" s="6">
        <v>18650000</v>
      </c>
      <c r="G19" s="6">
        <v>22786971</v>
      </c>
    </row>
    <row r="20" spans="1:7" x14ac:dyDescent="0.25">
      <c r="A20" s="5" t="s">
        <v>7</v>
      </c>
      <c r="B20" s="6">
        <v>1013285.0000000001</v>
      </c>
      <c r="C20" s="6">
        <v>1013285</v>
      </c>
      <c r="D20" s="6">
        <v>1017510.0000000002</v>
      </c>
      <c r="E20" s="6">
        <v>1496331.44</v>
      </c>
      <c r="F20" s="6">
        <v>1636114.37</v>
      </c>
      <c r="G20" s="6">
        <v>1667849</v>
      </c>
    </row>
    <row r="21" spans="1:7" x14ac:dyDescent="0.25">
      <c r="A21" s="5" t="s">
        <v>8</v>
      </c>
      <c r="B21" s="6">
        <v>2278483</v>
      </c>
      <c r="C21" s="6">
        <v>2352093</v>
      </c>
      <c r="D21" s="6">
        <v>2467338.2699999996</v>
      </c>
      <c r="E21" s="6">
        <v>31711138.830000002</v>
      </c>
      <c r="F21" s="6">
        <v>3596664.52</v>
      </c>
      <c r="G21" s="6">
        <v>2336187</v>
      </c>
    </row>
    <row r="22" spans="1:7" x14ac:dyDescent="0.25">
      <c r="A22" s="5" t="s">
        <v>9</v>
      </c>
      <c r="B22" s="6">
        <v>0</v>
      </c>
      <c r="C22" s="6">
        <v>0</v>
      </c>
      <c r="D22" s="6">
        <v>0</v>
      </c>
      <c r="E22" s="6">
        <v>450800</v>
      </c>
      <c r="F22" s="6">
        <v>564384</v>
      </c>
      <c r="G22" s="6">
        <v>0</v>
      </c>
    </row>
    <row r="23" spans="1:7" x14ac:dyDescent="0.25">
      <c r="A23" s="5" t="s">
        <v>10</v>
      </c>
      <c r="B23" s="6">
        <v>0</v>
      </c>
      <c r="C23" s="6">
        <v>0</v>
      </c>
      <c r="D23" s="6">
        <v>0</v>
      </c>
      <c r="E23" s="6">
        <v>117199</v>
      </c>
      <c r="F23" s="6">
        <v>545270.36</v>
      </c>
      <c r="G23" s="6">
        <v>0</v>
      </c>
    </row>
    <row r="24" spans="1:7" x14ac:dyDescent="0.25">
      <c r="A24" s="5" t="s">
        <v>11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12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16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14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8" t="s">
        <v>17</v>
      </c>
      <c r="B29" s="6">
        <f>B7+B18</f>
        <v>41285399.910000004</v>
      </c>
      <c r="C29" s="6">
        <f t="shared" ref="C29:G29" si="2">C7+C18</f>
        <v>45140170.849999994</v>
      </c>
      <c r="D29" s="6">
        <f t="shared" si="2"/>
        <v>122476192.87999998</v>
      </c>
      <c r="E29" s="6">
        <f t="shared" si="2"/>
        <v>83162817.609999999</v>
      </c>
      <c r="F29" s="6">
        <f t="shared" si="2"/>
        <v>59522850.189999998</v>
      </c>
      <c r="G29" s="6">
        <f t="shared" si="2"/>
        <v>65409994</v>
      </c>
    </row>
    <row r="30" spans="1:7" x14ac:dyDescent="0.25">
      <c r="A30" s="10"/>
      <c r="B30" s="10"/>
      <c r="C30" s="10"/>
      <c r="D30" s="10"/>
      <c r="E30" s="10"/>
      <c r="F30" s="10"/>
      <c r="G30" s="10"/>
    </row>
    <row r="31" spans="1:7" x14ac:dyDescent="0.25">
      <c r="A31" s="11"/>
    </row>
    <row r="32" spans="1:7" x14ac:dyDescent="0.25">
      <c r="A32" s="12" t="s">
        <v>18</v>
      </c>
      <c r="B32" s="12"/>
      <c r="C32" s="12"/>
      <c r="D32" s="12"/>
      <c r="E32" s="12"/>
      <c r="F32" s="12"/>
      <c r="G32" s="12"/>
    </row>
    <row r="33" spans="1:7" x14ac:dyDescent="0.25">
      <c r="A33" s="12" t="s">
        <v>19</v>
      </c>
      <c r="B33" s="12"/>
      <c r="C33" s="12"/>
      <c r="D33" s="12"/>
      <c r="E33" s="12"/>
      <c r="F33" s="12"/>
      <c r="G33" s="12"/>
    </row>
    <row r="36" spans="1:7" x14ac:dyDescent="0.25">
      <c r="D36" s="27"/>
    </row>
    <row r="37" spans="1:7" x14ac:dyDescent="0.25">
      <c r="D37" s="27"/>
    </row>
    <row r="38" spans="1:7" x14ac:dyDescent="0.25">
      <c r="D38" s="27"/>
    </row>
    <row r="39" spans="1:7" x14ac:dyDescent="0.25">
      <c r="D39" s="27"/>
    </row>
    <row r="40" spans="1:7" x14ac:dyDescent="0.25">
      <c r="D40" s="28"/>
    </row>
    <row r="41" spans="1:7" x14ac:dyDescent="0.25">
      <c r="D41" s="28"/>
    </row>
    <row r="42" spans="1:7" x14ac:dyDescent="0.25">
      <c r="D42" s="28"/>
    </row>
    <row r="43" spans="1:7" x14ac:dyDescent="0.25">
      <c r="D43" s="28"/>
    </row>
    <row r="44" spans="1:7" x14ac:dyDescent="0.25">
      <c r="D44" s="2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0866141732283472" right="0.70866141732283472" top="0.74803149606299213" bottom="0.74803149606299213" header="0.31496062992125984" footer="0.31496062992125984"/>
  <pageSetup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'C:\Users\HELO951005\Downloads\2do trimestre\2do trimestre\[Formatos_Anexo_1_Criterios_LDF-2do trim 2018.xlsm]Info General'!#REF!</xm:f>
          </x14:formula1>
          <x14:formula2>
            <xm:f>'C:\Users\HELO951005\Downloads\2do trimestre\2do trimestre\[Formatos_Anexo_1_Criterios_LDF-2do trim 2018.xlsm]Info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LILI</cp:lastModifiedBy>
  <cp:lastPrinted>2018-09-12T16:17:05Z</cp:lastPrinted>
  <dcterms:created xsi:type="dcterms:W3CDTF">2018-08-15T18:03:46Z</dcterms:created>
  <dcterms:modified xsi:type="dcterms:W3CDTF">2018-09-12T19:00:20Z</dcterms:modified>
</cp:coreProperties>
</file>