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<sst xmlns="http://schemas.openxmlformats.org/spreadsheetml/2006/main" count="127" uniqueCount="124">
  <si>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</si>
  <si>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</si>
  <si>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</si>
  <si>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</si>
  <si>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</si>
  <si>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</si>
  <si>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</si>
  <si>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</si>
  <si>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</si>
  <si>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</si>
  <si>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</si>
  <si>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</si>
  <si>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</si>
  <si>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</si>
  <si>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</si>
  <si>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</si>
  <si>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</si>
  <si>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</si>
  <si>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</si>
  <si>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</si>
  <si>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</si>
  <si>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</si>
  <si>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</si>
  <si>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</si>
  <si>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</si>
  <si>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</si>
  <si>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</si>
  <si>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</si>
  <si>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</si>
  <si>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</si>
  <si>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</si>
  <si>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</si>
  <si>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</si>
  <si>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</si>
  <si>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</si>
  <si>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</si>
  <si>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</si>
  <si>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</si>
  <si>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</si>
  <si>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</si>
  <si>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</si>
  <si>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</si>
  <si>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</si>
  <si>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</si>
  <si>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</si>
  <si>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</si>
  <si>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</si>
  <si>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</si>
  <si>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</si>
  <si>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</si>
  <si>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</si>
  <si>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</si>
  <si>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</si>
  <si>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</si>
  <si>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</si>
  <si>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</si>
  <si>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</si>
  <si>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</si>
  <si>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</si>
  <si>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</si>
  <si>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</si>
  <si>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</si>
  <si>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</si>
  <si>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</si>
  <si>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</si>
  <si>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</si>
  <si>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</si>
  <si>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</si>
  <si>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</si>
  <si>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</si>
  <si>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</si>
  <si>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</si>
  <si>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</si>
  <si>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</si>
  <si>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</si>
  <si>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</si>
  <si>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</si>
  <si>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</si>
  <si>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</si>
  <si>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</si>
  <si>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</si>
  <si>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</si>
  <si>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</si>
  <si>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</si>
  <si>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</si>
  <si>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</si>
  <si>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</si>
  <si>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</si>
  <si>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</si>
  <si>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</si>
  <si>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</si>
  <si>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</si>
  <si>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</si>
  <si>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</si>
  <si>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</si>
  <si>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</si>
  <si>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</si>
  <si>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</si>
  <si>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</si>
  <si>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</si>
  <si>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</si>
  <si>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</si>
  <si>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</si>
  <si>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</si>
  <si>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</si>
  <si>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</si>
  <si>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</si>
  <si>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</si>
  <si>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</si>
  <si>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</si>
  <si>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</si>
  <si>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</si>
  <si>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</si>
  <si>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</si>
  <si>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</si>
  <si>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</si>
  <si>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</si>
  <si>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</si>
  <si>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</si>
  <si>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</si>
  <si>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</si>
  <si>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2022 y al 31 de Marzo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</si>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</sst>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12997113</v>
      </c>
      <c r="D9" s="9">
        <f>SUM(D10:D16)</f>
        <v>10692800.64</v>
      </c>
      <c r="E9" s="11" t="s">
        <v>8</v>
      </c>
      <c r="F9" s="9">
        <f>SUM(F10:F18)</f>
        <v>6255107.09</v>
      </c>
      <c r="G9" s="9">
        <f>SUM(G10:G18)</f>
        <v>10682581.4</v>
      </c>
    </row>
    <row r="10" spans="2:7" ht="12.75">
      <c r="B10" s="12" t="s">
        <v>9</v>
      </c>
      <c r="C10" s="9">
        <v>20000</v>
      </c>
      <c r="D10" s="9">
        <v>0</v>
      </c>
      <c r="E10" s="13" t="s">
        <v>10</v>
      </c>
      <c r="F10" s="9">
        <v>431888.95</v>
      </c>
      <c r="G10" s="9">
        <v>431888.95</v>
      </c>
    </row>
    <row r="11" spans="2:7" ht="12.75">
      <c r="B11" s="12" t="s">
        <v>11</v>
      </c>
      <c r="C11" s="9">
        <v>12977113</v>
      </c>
      <c r="D11" s="9">
        <v>10692800.64</v>
      </c>
      <c r="E11" s="13" t="s">
        <v>12</v>
      </c>
      <c r="F11" s="9">
        <v>152084.4</v>
      </c>
      <c r="G11" s="9">
        <v>2413380.97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5671133.74</v>
      </c>
      <c r="G16" s="9">
        <v>7837311.48</v>
      </c>
    </row>
    <row r="17" spans="2:7" ht="12.75">
      <c r="B17" s="10" t="s">
        <v>23</v>
      </c>
      <c r="C17" s="9">
        <f>SUM(C18:C24)</f>
        <v>7918108.63</v>
      </c>
      <c r="D17" s="9">
        <f>SUM(D18:D24)</f>
        <v>9572646.83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7911633.93</v>
      </c>
      <c r="D19" s="9">
        <v>9572648.13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6476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-1.3</v>
      </c>
      <c r="D21" s="9">
        <v>-1.3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5349980.2</v>
      </c>
      <c r="G38" s="9">
        <f>SUM(G39:G41)</f>
        <v>5502271.62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5349980.2</v>
      </c>
      <c r="G41" s="9">
        <v>5502271.62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20915221.63</v>
      </c>
      <c r="D47" s="9">
        <f>D9+D17+D25+D31+D37+D38+D41</f>
        <v>20265447.47</v>
      </c>
      <c r="E47" s="8" t="s">
        <v>82</v>
      </c>
      <c r="F47" s="9">
        <f>F9+F19+F23+F26+F27+F31+F38+F42</f>
        <v>11605087.29</v>
      </c>
      <c r="G47" s="9">
        <f>G9+G19+G23+G26+G27+G31+G38+G42</f>
        <v>16184853.02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76176680.41</v>
      </c>
      <c r="D52" s="9">
        <v>76176680.41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70165111.9</v>
      </c>
      <c r="D53" s="9">
        <v>68072722.84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2075990.73</v>
      </c>
      <c r="D54" s="9">
        <v>2075990.73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-58548316.76</v>
      </c>
      <c r="D55" s="9">
        <v>-57481124.56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11605087.29</v>
      </c>
      <c r="G59" s="9">
        <f>G47+G57</f>
        <v>16184853.02</v>
      </c>
    </row>
    <row r="60" spans="2:7" ht="25.5">
      <c r="B60" s="6" t="s">
        <v>102</v>
      </c>
      <c r="C60" s="9">
        <f>SUM(C50:C58)</f>
        <v>89869466.28</v>
      </c>
      <c r="D60" s="9">
        <f>SUM(D50:D58)</f>
        <v>88844269.41999999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110784687.91</v>
      </c>
      <c r="D62" s="9">
        <f>D47+D60</f>
        <v>109109716.88999999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37276241.18</v>
      </c>
      <c r="G63" s="9">
        <f>SUM(G64:G66)</f>
        <v>35780082.79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37276241.18</v>
      </c>
      <c r="G65" s="9">
        <v>35780082.79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61903359.44</v>
      </c>
      <c r="G68" s="9">
        <f>SUM(G69:G73)</f>
        <v>57144781.08</v>
      </c>
    </row>
    <row r="69" spans="2:7" ht="12.75">
      <c r="B69" s="10"/>
      <c r="C69" s="9"/>
      <c r="D69" s="9"/>
      <c r="E69" s="11" t="s">
        <v>110</v>
      </c>
      <c r="F69" s="9">
        <v>5006072.77</v>
      </c>
      <c r="G69" s="9">
        <v>-787719.57</v>
      </c>
    </row>
    <row r="70" spans="2:7" ht="12.75">
      <c r="B70" s="10"/>
      <c r="C70" s="9"/>
      <c r="D70" s="9"/>
      <c r="E70" s="11" t="s">
        <v>111</v>
      </c>
      <c r="F70" s="9">
        <v>7538166.92</v>
      </c>
      <c r="G70" s="9">
        <v>8472775.05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49359119.75</v>
      </c>
      <c r="G72" s="9">
        <v>49459725.6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99179600.62</v>
      </c>
      <c r="G79" s="9">
        <f>G63+G68+G75</f>
        <v>92924863.87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110784687.91</v>
      </c>
      <c r="G81" s="9">
        <f>G59+G79</f>
        <v>109109716.89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2016-12-20T19:33:34Z</cp:lastPrinted>
  <dcterms:created xsi:type="dcterms:W3CDTF">2016-10-11T18:36:49Z</dcterms:created>
  <dcterms:modified xsi:type="dcterms:W3CDTF">2023-06-23T15:53:17Z</dcterms:modified>
  <cp:category/>
  <cp:version/>
  <cp:contentType/>
  <cp:contentStatus/>
</cp:coreProperties>
</file>