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5.-ESTADO ANALÍTICO DE INGRESOS DETALLADO\4° TRIMESTRE\"/>
    </mc:Choice>
  </mc:AlternateContent>
  <bookViews>
    <workbookView xWindow="0" yWindow="0" windowWidth="28800" windowHeight="12030"/>
  </bookViews>
  <sheets>
    <sheet name="EAID" sheetId="1" r:id="rId1"/>
  </sheets>
  <definedNames>
    <definedName name="_xlnm.Print_Area" localSheetId="0">EAID!$A$1:$I$88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8" i="1" s="1"/>
  <c r="I76" i="1"/>
  <c r="F76" i="1"/>
  <c r="F78" i="1" s="1"/>
  <c r="I75" i="1"/>
  <c r="F75" i="1"/>
  <c r="I70" i="1"/>
  <c r="I69" i="1" s="1"/>
  <c r="F70" i="1"/>
  <c r="H69" i="1"/>
  <c r="G69" i="1"/>
  <c r="F69" i="1"/>
  <c r="E69" i="1"/>
  <c r="D69" i="1"/>
  <c r="I65" i="1"/>
  <c r="F65" i="1"/>
  <c r="I63" i="1"/>
  <c r="F63" i="1"/>
  <c r="I62" i="1"/>
  <c r="F62" i="1"/>
  <c r="I61" i="1"/>
  <c r="H61" i="1"/>
  <c r="G61" i="1"/>
  <c r="F61" i="1"/>
  <c r="E61" i="1"/>
  <c r="D61" i="1"/>
  <c r="I59" i="1"/>
  <c r="F59" i="1"/>
  <c r="I58" i="1"/>
  <c r="I56" i="1" s="1"/>
  <c r="F58" i="1"/>
  <c r="I57" i="1"/>
  <c r="F57" i="1"/>
  <c r="H56" i="1"/>
  <c r="H67" i="1" s="1"/>
  <c r="G56" i="1"/>
  <c r="G67" i="1" s="1"/>
  <c r="G72" i="1" s="1"/>
  <c r="F56" i="1"/>
  <c r="F67" i="1" s="1"/>
  <c r="E56" i="1"/>
  <c r="E67" i="1" s="1"/>
  <c r="E72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I48" i="1"/>
  <c r="F48" i="1"/>
  <c r="H47" i="1"/>
  <c r="G47" i="1"/>
  <c r="I47" i="1" s="1"/>
  <c r="E47" i="1"/>
  <c r="D47" i="1"/>
  <c r="H42" i="1"/>
  <c r="H72" i="1" s="1"/>
  <c r="G42" i="1"/>
  <c r="F42" i="1"/>
  <c r="F72" i="1" s="1"/>
  <c r="E42" i="1"/>
  <c r="D42" i="1"/>
  <c r="D72" i="1" s="1"/>
  <c r="F39" i="1"/>
  <c r="I39" i="1" s="1"/>
  <c r="F37" i="1"/>
  <c r="I37" i="1" s="1"/>
  <c r="H36" i="1"/>
  <c r="G36" i="1"/>
  <c r="F36" i="1"/>
  <c r="E36" i="1"/>
  <c r="D36" i="1"/>
  <c r="I36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H17" i="1"/>
  <c r="G17" i="1"/>
  <c r="F17" i="1"/>
  <c r="E17" i="1"/>
  <c r="D17" i="1"/>
  <c r="I17" i="1" s="1"/>
  <c r="F15" i="1"/>
  <c r="I15" i="1" s="1"/>
  <c r="F13" i="1"/>
  <c r="I13" i="1" s="1"/>
  <c r="F12" i="1"/>
  <c r="I12" i="1" s="1"/>
  <c r="F11" i="1"/>
  <c r="I11" i="1" s="1"/>
  <c r="F10" i="1"/>
  <c r="I10" i="1" s="1"/>
  <c r="I67" i="1" l="1"/>
  <c r="I42" i="1"/>
  <c r="I72" i="1" l="1"/>
  <c r="I44" i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<sst xmlns="http://schemas.openxmlformats.org/spreadsheetml/2006/main" count="74" uniqueCount="74">
  <si>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</si>
  <si>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</si>
  <si>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31 de diciembre 2022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</si>
  <si>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</si>
  <si>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</si>
  <si>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 xml:space="preserve">Ingresos </t>
  </si>
  <si>
    <t xml:space="preserve">Diferencia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</si>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</sst>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/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4" xfId="0" applyFont="1" applyFill="1" applyBorder="1" applyAlignment="1" applyProtection="1">
      <alignment horizontal="left" vertical="center" indent="1"/>
    </xf>
    <xf numFmtId="4" fontId="7" fillId="0" borderId="10" xfId="0" applyNumberFormat="1" applyFont="1" applyFill="1" applyBorder="1" applyAlignment="1" applyProtection="1">
      <alignment horizontal="right" vertical="center"/>
    </xf>
    <xf numFmtId="43" fontId="7" fillId="0" borderId="10" xfId="0" applyNumberFormat="1" applyFont="1" applyFill="1" applyBorder="1" applyAlignment="1" applyProtection="1">
      <alignment horizontal="right" vertical="center"/>
    </xf>
    <xf numFmtId="4" fontId="7" fillId="0" borderId="1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15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Protection="1"/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0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17706975"/>
          <a:ext cx="4615275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2995" y="17726025"/>
          <a:ext cx="5082000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85" zoomScaleNormal="85" workbookViewId="0">
      <selection activeCell="A3" sqref="A3:I3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46" width="11" style="14"/>
    <col min="247" max="247" width="4.85546875" style="14" customWidth="1"/>
    <col min="248" max="248" width="7.28515625" style="14" customWidth="1"/>
    <col min="249" max="249" width="73.28515625" style="14" customWidth="1"/>
    <col min="250" max="254" width="20.7109375" style="14" customWidth="1"/>
    <col min="255" max="255" width="17.85546875" style="14" customWidth="1"/>
    <col min="256" max="502" width="11" style="14"/>
    <col min="503" max="503" width="4.85546875" style="14" customWidth="1"/>
    <col min="504" max="504" width="7.28515625" style="14" customWidth="1"/>
    <col min="505" max="505" width="73.28515625" style="14" customWidth="1"/>
    <col min="506" max="510" width="20.7109375" style="14" customWidth="1"/>
    <col min="511" max="511" width="17.85546875" style="14" customWidth="1"/>
    <col min="512" max="758" width="11" style="14"/>
    <col min="759" max="759" width="4.85546875" style="14" customWidth="1"/>
    <col min="760" max="760" width="7.28515625" style="14" customWidth="1"/>
    <col min="761" max="761" width="73.28515625" style="14" customWidth="1"/>
    <col min="762" max="766" width="20.7109375" style="14" customWidth="1"/>
    <col min="767" max="767" width="17.85546875" style="14" customWidth="1"/>
    <col min="768" max="1014" width="11" style="14"/>
    <col min="1015" max="1015" width="4.85546875" style="14" customWidth="1"/>
    <col min="1016" max="1016" width="7.28515625" style="14" customWidth="1"/>
    <col min="1017" max="1017" width="73.28515625" style="14" customWidth="1"/>
    <col min="1018" max="1022" width="20.7109375" style="14" customWidth="1"/>
    <col min="1023" max="1023" width="17.85546875" style="14" customWidth="1"/>
    <col min="1024" max="1270" width="11" style="14"/>
    <col min="1271" max="1271" width="4.85546875" style="14" customWidth="1"/>
    <col min="1272" max="1272" width="7.28515625" style="14" customWidth="1"/>
    <col min="1273" max="1273" width="73.28515625" style="14" customWidth="1"/>
    <col min="1274" max="1278" width="20.7109375" style="14" customWidth="1"/>
    <col min="1279" max="1279" width="17.85546875" style="14" customWidth="1"/>
    <col min="1280" max="1526" width="11" style="14"/>
    <col min="1527" max="1527" width="4.85546875" style="14" customWidth="1"/>
    <col min="1528" max="1528" width="7.28515625" style="14" customWidth="1"/>
    <col min="1529" max="1529" width="73.28515625" style="14" customWidth="1"/>
    <col min="1530" max="1534" width="20.7109375" style="14" customWidth="1"/>
    <col min="1535" max="1535" width="17.85546875" style="14" customWidth="1"/>
    <col min="1536" max="1782" width="11" style="14"/>
    <col min="1783" max="1783" width="4.85546875" style="14" customWidth="1"/>
    <col min="1784" max="1784" width="7.28515625" style="14" customWidth="1"/>
    <col min="1785" max="1785" width="73.28515625" style="14" customWidth="1"/>
    <col min="1786" max="1790" width="20.7109375" style="14" customWidth="1"/>
    <col min="1791" max="1791" width="17.85546875" style="14" customWidth="1"/>
    <col min="1792" max="2038" width="11" style="14"/>
    <col min="2039" max="2039" width="4.85546875" style="14" customWidth="1"/>
    <col min="2040" max="2040" width="7.28515625" style="14" customWidth="1"/>
    <col min="2041" max="2041" width="73.28515625" style="14" customWidth="1"/>
    <col min="2042" max="2046" width="20.7109375" style="14" customWidth="1"/>
    <col min="2047" max="2047" width="17.85546875" style="14" customWidth="1"/>
    <col min="2048" max="2294" width="11" style="14"/>
    <col min="2295" max="2295" width="4.85546875" style="14" customWidth="1"/>
    <col min="2296" max="2296" width="7.28515625" style="14" customWidth="1"/>
    <col min="2297" max="2297" width="73.28515625" style="14" customWidth="1"/>
    <col min="2298" max="2302" width="20.7109375" style="14" customWidth="1"/>
    <col min="2303" max="2303" width="17.85546875" style="14" customWidth="1"/>
    <col min="2304" max="2550" width="11" style="14"/>
    <col min="2551" max="2551" width="4.85546875" style="14" customWidth="1"/>
    <col min="2552" max="2552" width="7.28515625" style="14" customWidth="1"/>
    <col min="2553" max="2553" width="73.28515625" style="14" customWidth="1"/>
    <col min="2554" max="2558" width="20.7109375" style="14" customWidth="1"/>
    <col min="2559" max="2559" width="17.85546875" style="14" customWidth="1"/>
    <col min="2560" max="2806" width="11" style="14"/>
    <col min="2807" max="2807" width="4.85546875" style="14" customWidth="1"/>
    <col min="2808" max="2808" width="7.28515625" style="14" customWidth="1"/>
    <col min="2809" max="2809" width="73.28515625" style="14" customWidth="1"/>
    <col min="2810" max="2814" width="20.7109375" style="14" customWidth="1"/>
    <col min="2815" max="2815" width="17.85546875" style="14" customWidth="1"/>
    <col min="2816" max="3062" width="11" style="14"/>
    <col min="3063" max="3063" width="4.85546875" style="14" customWidth="1"/>
    <col min="3064" max="3064" width="7.28515625" style="14" customWidth="1"/>
    <col min="3065" max="3065" width="73.28515625" style="14" customWidth="1"/>
    <col min="3066" max="3070" width="20.7109375" style="14" customWidth="1"/>
    <col min="3071" max="3071" width="17.85546875" style="14" customWidth="1"/>
    <col min="3072" max="3318" width="11" style="14"/>
    <col min="3319" max="3319" width="4.85546875" style="14" customWidth="1"/>
    <col min="3320" max="3320" width="7.28515625" style="14" customWidth="1"/>
    <col min="3321" max="3321" width="73.28515625" style="14" customWidth="1"/>
    <col min="3322" max="3326" width="20.7109375" style="14" customWidth="1"/>
    <col min="3327" max="3327" width="17.85546875" style="14" customWidth="1"/>
    <col min="3328" max="3574" width="11" style="14"/>
    <col min="3575" max="3575" width="4.85546875" style="14" customWidth="1"/>
    <col min="3576" max="3576" width="7.28515625" style="14" customWidth="1"/>
    <col min="3577" max="3577" width="73.28515625" style="14" customWidth="1"/>
    <col min="3578" max="3582" width="20.7109375" style="14" customWidth="1"/>
    <col min="3583" max="3583" width="17.85546875" style="14" customWidth="1"/>
    <col min="3584" max="3830" width="11" style="14"/>
    <col min="3831" max="3831" width="4.85546875" style="14" customWidth="1"/>
    <col min="3832" max="3832" width="7.28515625" style="14" customWidth="1"/>
    <col min="3833" max="3833" width="73.28515625" style="14" customWidth="1"/>
    <col min="3834" max="3838" width="20.7109375" style="14" customWidth="1"/>
    <col min="3839" max="3839" width="17.85546875" style="14" customWidth="1"/>
    <col min="3840" max="4086" width="11" style="14"/>
    <col min="4087" max="4087" width="4.85546875" style="14" customWidth="1"/>
    <col min="4088" max="4088" width="7.28515625" style="14" customWidth="1"/>
    <col min="4089" max="4089" width="73.28515625" style="14" customWidth="1"/>
    <col min="4090" max="4094" width="20.7109375" style="14" customWidth="1"/>
    <col min="4095" max="4095" width="17.85546875" style="14" customWidth="1"/>
    <col min="4096" max="4342" width="11" style="14"/>
    <col min="4343" max="4343" width="4.85546875" style="14" customWidth="1"/>
    <col min="4344" max="4344" width="7.28515625" style="14" customWidth="1"/>
    <col min="4345" max="4345" width="73.28515625" style="14" customWidth="1"/>
    <col min="4346" max="4350" width="20.7109375" style="14" customWidth="1"/>
    <col min="4351" max="4351" width="17.85546875" style="14" customWidth="1"/>
    <col min="4352" max="4598" width="11" style="14"/>
    <col min="4599" max="4599" width="4.85546875" style="14" customWidth="1"/>
    <col min="4600" max="4600" width="7.28515625" style="14" customWidth="1"/>
    <col min="4601" max="4601" width="73.28515625" style="14" customWidth="1"/>
    <col min="4602" max="4606" width="20.7109375" style="14" customWidth="1"/>
    <col min="4607" max="4607" width="17.85546875" style="14" customWidth="1"/>
    <col min="4608" max="4854" width="11" style="14"/>
    <col min="4855" max="4855" width="4.85546875" style="14" customWidth="1"/>
    <col min="4856" max="4856" width="7.28515625" style="14" customWidth="1"/>
    <col min="4857" max="4857" width="73.28515625" style="14" customWidth="1"/>
    <col min="4858" max="4862" width="20.7109375" style="14" customWidth="1"/>
    <col min="4863" max="4863" width="17.85546875" style="14" customWidth="1"/>
    <col min="4864" max="5110" width="11" style="14"/>
    <col min="5111" max="5111" width="4.85546875" style="14" customWidth="1"/>
    <col min="5112" max="5112" width="7.28515625" style="14" customWidth="1"/>
    <col min="5113" max="5113" width="73.28515625" style="14" customWidth="1"/>
    <col min="5114" max="5118" width="20.7109375" style="14" customWidth="1"/>
    <col min="5119" max="5119" width="17.85546875" style="14" customWidth="1"/>
    <col min="5120" max="5366" width="11" style="14"/>
    <col min="5367" max="5367" width="4.85546875" style="14" customWidth="1"/>
    <col min="5368" max="5368" width="7.28515625" style="14" customWidth="1"/>
    <col min="5369" max="5369" width="73.28515625" style="14" customWidth="1"/>
    <col min="5370" max="5374" width="20.7109375" style="14" customWidth="1"/>
    <col min="5375" max="5375" width="17.85546875" style="14" customWidth="1"/>
    <col min="5376" max="5622" width="11" style="14"/>
    <col min="5623" max="5623" width="4.85546875" style="14" customWidth="1"/>
    <col min="5624" max="5624" width="7.28515625" style="14" customWidth="1"/>
    <col min="5625" max="5625" width="73.28515625" style="14" customWidth="1"/>
    <col min="5626" max="5630" width="20.7109375" style="14" customWidth="1"/>
    <col min="5631" max="5631" width="17.85546875" style="14" customWidth="1"/>
    <col min="5632" max="5878" width="11" style="14"/>
    <col min="5879" max="5879" width="4.85546875" style="14" customWidth="1"/>
    <col min="5880" max="5880" width="7.28515625" style="14" customWidth="1"/>
    <col min="5881" max="5881" width="73.28515625" style="14" customWidth="1"/>
    <col min="5882" max="5886" width="20.7109375" style="14" customWidth="1"/>
    <col min="5887" max="5887" width="17.85546875" style="14" customWidth="1"/>
    <col min="5888" max="6134" width="11" style="14"/>
    <col min="6135" max="6135" width="4.85546875" style="14" customWidth="1"/>
    <col min="6136" max="6136" width="7.28515625" style="14" customWidth="1"/>
    <col min="6137" max="6137" width="73.28515625" style="14" customWidth="1"/>
    <col min="6138" max="6142" width="20.7109375" style="14" customWidth="1"/>
    <col min="6143" max="6143" width="17.85546875" style="14" customWidth="1"/>
    <col min="6144" max="6390" width="11" style="14"/>
    <col min="6391" max="6391" width="4.85546875" style="14" customWidth="1"/>
    <col min="6392" max="6392" width="7.28515625" style="14" customWidth="1"/>
    <col min="6393" max="6393" width="73.28515625" style="14" customWidth="1"/>
    <col min="6394" max="6398" width="20.7109375" style="14" customWidth="1"/>
    <col min="6399" max="6399" width="17.85546875" style="14" customWidth="1"/>
    <col min="6400" max="6646" width="11" style="14"/>
    <col min="6647" max="6647" width="4.85546875" style="14" customWidth="1"/>
    <col min="6648" max="6648" width="7.28515625" style="14" customWidth="1"/>
    <col min="6649" max="6649" width="73.28515625" style="14" customWidth="1"/>
    <col min="6650" max="6654" width="20.7109375" style="14" customWidth="1"/>
    <col min="6655" max="6655" width="17.85546875" style="14" customWidth="1"/>
    <col min="6656" max="6902" width="11" style="14"/>
    <col min="6903" max="6903" width="4.85546875" style="14" customWidth="1"/>
    <col min="6904" max="6904" width="7.28515625" style="14" customWidth="1"/>
    <col min="6905" max="6905" width="73.28515625" style="14" customWidth="1"/>
    <col min="6906" max="6910" width="20.7109375" style="14" customWidth="1"/>
    <col min="6911" max="6911" width="17.85546875" style="14" customWidth="1"/>
    <col min="6912" max="7158" width="11" style="14"/>
    <col min="7159" max="7159" width="4.85546875" style="14" customWidth="1"/>
    <col min="7160" max="7160" width="7.28515625" style="14" customWidth="1"/>
    <col min="7161" max="7161" width="73.28515625" style="14" customWidth="1"/>
    <col min="7162" max="7166" width="20.7109375" style="14" customWidth="1"/>
    <col min="7167" max="7167" width="17.85546875" style="14" customWidth="1"/>
    <col min="7168" max="7414" width="11" style="14"/>
    <col min="7415" max="7415" width="4.85546875" style="14" customWidth="1"/>
    <col min="7416" max="7416" width="7.28515625" style="14" customWidth="1"/>
    <col min="7417" max="7417" width="73.28515625" style="14" customWidth="1"/>
    <col min="7418" max="7422" width="20.7109375" style="14" customWidth="1"/>
    <col min="7423" max="7423" width="17.85546875" style="14" customWidth="1"/>
    <col min="7424" max="7670" width="11" style="14"/>
    <col min="7671" max="7671" width="4.85546875" style="14" customWidth="1"/>
    <col min="7672" max="7672" width="7.28515625" style="14" customWidth="1"/>
    <col min="7673" max="7673" width="73.28515625" style="14" customWidth="1"/>
    <col min="7674" max="7678" width="20.7109375" style="14" customWidth="1"/>
    <col min="7679" max="7679" width="17.85546875" style="14" customWidth="1"/>
    <col min="7680" max="7926" width="11" style="14"/>
    <col min="7927" max="7927" width="4.85546875" style="14" customWidth="1"/>
    <col min="7928" max="7928" width="7.28515625" style="14" customWidth="1"/>
    <col min="7929" max="7929" width="73.28515625" style="14" customWidth="1"/>
    <col min="7930" max="7934" width="20.7109375" style="14" customWidth="1"/>
    <col min="7935" max="7935" width="17.85546875" style="14" customWidth="1"/>
    <col min="7936" max="8182" width="11" style="14"/>
    <col min="8183" max="8183" width="4.85546875" style="14" customWidth="1"/>
    <col min="8184" max="8184" width="7.28515625" style="14" customWidth="1"/>
    <col min="8185" max="8185" width="73.28515625" style="14" customWidth="1"/>
    <col min="8186" max="8190" width="20.7109375" style="14" customWidth="1"/>
    <col min="8191" max="8191" width="17.85546875" style="14" customWidth="1"/>
    <col min="8192" max="8438" width="11" style="14"/>
    <col min="8439" max="8439" width="4.85546875" style="14" customWidth="1"/>
    <col min="8440" max="8440" width="7.28515625" style="14" customWidth="1"/>
    <col min="8441" max="8441" width="73.28515625" style="14" customWidth="1"/>
    <col min="8442" max="8446" width="20.7109375" style="14" customWidth="1"/>
    <col min="8447" max="8447" width="17.85546875" style="14" customWidth="1"/>
    <col min="8448" max="8694" width="11" style="14"/>
    <col min="8695" max="8695" width="4.85546875" style="14" customWidth="1"/>
    <col min="8696" max="8696" width="7.28515625" style="14" customWidth="1"/>
    <col min="8697" max="8697" width="73.28515625" style="14" customWidth="1"/>
    <col min="8698" max="8702" width="20.7109375" style="14" customWidth="1"/>
    <col min="8703" max="8703" width="17.85546875" style="14" customWidth="1"/>
    <col min="8704" max="8950" width="11" style="14"/>
    <col min="8951" max="8951" width="4.85546875" style="14" customWidth="1"/>
    <col min="8952" max="8952" width="7.28515625" style="14" customWidth="1"/>
    <col min="8953" max="8953" width="73.28515625" style="14" customWidth="1"/>
    <col min="8954" max="8958" width="20.7109375" style="14" customWidth="1"/>
    <col min="8959" max="8959" width="17.85546875" style="14" customWidth="1"/>
    <col min="8960" max="9206" width="11" style="14"/>
    <col min="9207" max="9207" width="4.85546875" style="14" customWidth="1"/>
    <col min="9208" max="9208" width="7.28515625" style="14" customWidth="1"/>
    <col min="9209" max="9209" width="73.28515625" style="14" customWidth="1"/>
    <col min="9210" max="9214" width="20.7109375" style="14" customWidth="1"/>
    <col min="9215" max="9215" width="17.85546875" style="14" customWidth="1"/>
    <col min="9216" max="9462" width="11" style="14"/>
    <col min="9463" max="9463" width="4.85546875" style="14" customWidth="1"/>
    <col min="9464" max="9464" width="7.28515625" style="14" customWidth="1"/>
    <col min="9465" max="9465" width="73.28515625" style="14" customWidth="1"/>
    <col min="9466" max="9470" width="20.7109375" style="14" customWidth="1"/>
    <col min="9471" max="9471" width="17.85546875" style="14" customWidth="1"/>
    <col min="9472" max="9718" width="11" style="14"/>
    <col min="9719" max="9719" width="4.85546875" style="14" customWidth="1"/>
    <col min="9720" max="9720" width="7.28515625" style="14" customWidth="1"/>
    <col min="9721" max="9721" width="73.28515625" style="14" customWidth="1"/>
    <col min="9722" max="9726" width="20.7109375" style="14" customWidth="1"/>
    <col min="9727" max="9727" width="17.85546875" style="14" customWidth="1"/>
    <col min="9728" max="9974" width="11" style="14"/>
    <col min="9975" max="9975" width="4.85546875" style="14" customWidth="1"/>
    <col min="9976" max="9976" width="7.28515625" style="14" customWidth="1"/>
    <col min="9977" max="9977" width="73.28515625" style="14" customWidth="1"/>
    <col min="9978" max="9982" width="20.7109375" style="14" customWidth="1"/>
    <col min="9983" max="9983" width="17.85546875" style="14" customWidth="1"/>
    <col min="9984" max="10230" width="11" style="14"/>
    <col min="10231" max="10231" width="4.85546875" style="14" customWidth="1"/>
    <col min="10232" max="10232" width="7.28515625" style="14" customWidth="1"/>
    <col min="10233" max="10233" width="73.28515625" style="14" customWidth="1"/>
    <col min="10234" max="10238" width="20.7109375" style="14" customWidth="1"/>
    <col min="10239" max="10239" width="17.85546875" style="14" customWidth="1"/>
    <col min="10240" max="10486" width="11" style="14"/>
    <col min="10487" max="10487" width="4.85546875" style="14" customWidth="1"/>
    <col min="10488" max="10488" width="7.28515625" style="14" customWidth="1"/>
    <col min="10489" max="10489" width="73.28515625" style="14" customWidth="1"/>
    <col min="10490" max="10494" width="20.7109375" style="14" customWidth="1"/>
    <col min="10495" max="10495" width="17.85546875" style="14" customWidth="1"/>
    <col min="10496" max="10742" width="11" style="14"/>
    <col min="10743" max="10743" width="4.85546875" style="14" customWidth="1"/>
    <col min="10744" max="10744" width="7.28515625" style="14" customWidth="1"/>
    <col min="10745" max="10745" width="73.28515625" style="14" customWidth="1"/>
    <col min="10746" max="10750" width="20.7109375" style="14" customWidth="1"/>
    <col min="10751" max="10751" width="17.85546875" style="14" customWidth="1"/>
    <col min="10752" max="10998" width="11" style="14"/>
    <col min="10999" max="10999" width="4.85546875" style="14" customWidth="1"/>
    <col min="11000" max="11000" width="7.28515625" style="14" customWidth="1"/>
    <col min="11001" max="11001" width="73.28515625" style="14" customWidth="1"/>
    <col min="11002" max="11006" width="20.7109375" style="14" customWidth="1"/>
    <col min="11007" max="11007" width="17.85546875" style="14" customWidth="1"/>
    <col min="11008" max="11254" width="11" style="14"/>
    <col min="11255" max="11255" width="4.85546875" style="14" customWidth="1"/>
    <col min="11256" max="11256" width="7.28515625" style="14" customWidth="1"/>
    <col min="11257" max="11257" width="73.28515625" style="14" customWidth="1"/>
    <col min="11258" max="11262" width="20.7109375" style="14" customWidth="1"/>
    <col min="11263" max="11263" width="17.85546875" style="14" customWidth="1"/>
    <col min="11264" max="11510" width="11" style="14"/>
    <col min="11511" max="11511" width="4.85546875" style="14" customWidth="1"/>
    <col min="11512" max="11512" width="7.28515625" style="14" customWidth="1"/>
    <col min="11513" max="11513" width="73.28515625" style="14" customWidth="1"/>
    <col min="11514" max="11518" width="20.7109375" style="14" customWidth="1"/>
    <col min="11519" max="11519" width="17.85546875" style="14" customWidth="1"/>
    <col min="11520" max="11766" width="11" style="14"/>
    <col min="11767" max="11767" width="4.85546875" style="14" customWidth="1"/>
    <col min="11768" max="11768" width="7.28515625" style="14" customWidth="1"/>
    <col min="11769" max="11769" width="73.28515625" style="14" customWidth="1"/>
    <col min="11770" max="11774" width="20.7109375" style="14" customWidth="1"/>
    <col min="11775" max="11775" width="17.85546875" style="14" customWidth="1"/>
    <col min="11776" max="12022" width="11" style="14"/>
    <col min="12023" max="12023" width="4.85546875" style="14" customWidth="1"/>
    <col min="12024" max="12024" width="7.28515625" style="14" customWidth="1"/>
    <col min="12025" max="12025" width="73.28515625" style="14" customWidth="1"/>
    <col min="12026" max="12030" width="20.7109375" style="14" customWidth="1"/>
    <col min="12031" max="12031" width="17.85546875" style="14" customWidth="1"/>
    <col min="12032" max="12278" width="11" style="14"/>
    <col min="12279" max="12279" width="4.85546875" style="14" customWidth="1"/>
    <col min="12280" max="12280" width="7.28515625" style="14" customWidth="1"/>
    <col min="12281" max="12281" width="73.28515625" style="14" customWidth="1"/>
    <col min="12282" max="12286" width="20.7109375" style="14" customWidth="1"/>
    <col min="12287" max="12287" width="17.85546875" style="14" customWidth="1"/>
    <col min="12288" max="12534" width="11" style="14"/>
    <col min="12535" max="12535" width="4.85546875" style="14" customWidth="1"/>
    <col min="12536" max="12536" width="7.28515625" style="14" customWidth="1"/>
    <col min="12537" max="12537" width="73.28515625" style="14" customWidth="1"/>
    <col min="12538" max="12542" width="20.7109375" style="14" customWidth="1"/>
    <col min="12543" max="12543" width="17.85546875" style="14" customWidth="1"/>
    <col min="12544" max="12790" width="11" style="14"/>
    <col min="12791" max="12791" width="4.85546875" style="14" customWidth="1"/>
    <col min="12792" max="12792" width="7.28515625" style="14" customWidth="1"/>
    <col min="12793" max="12793" width="73.28515625" style="14" customWidth="1"/>
    <col min="12794" max="12798" width="20.7109375" style="14" customWidth="1"/>
    <col min="12799" max="12799" width="17.85546875" style="14" customWidth="1"/>
    <col min="12800" max="13046" width="11" style="14"/>
    <col min="13047" max="13047" width="4.85546875" style="14" customWidth="1"/>
    <col min="13048" max="13048" width="7.28515625" style="14" customWidth="1"/>
    <col min="13049" max="13049" width="73.28515625" style="14" customWidth="1"/>
    <col min="13050" max="13054" width="20.7109375" style="14" customWidth="1"/>
    <col min="13055" max="13055" width="17.85546875" style="14" customWidth="1"/>
    <col min="13056" max="13302" width="11" style="14"/>
    <col min="13303" max="13303" width="4.85546875" style="14" customWidth="1"/>
    <col min="13304" max="13304" width="7.28515625" style="14" customWidth="1"/>
    <col min="13305" max="13305" width="73.28515625" style="14" customWidth="1"/>
    <col min="13306" max="13310" width="20.7109375" style="14" customWidth="1"/>
    <col min="13311" max="13311" width="17.85546875" style="14" customWidth="1"/>
    <col min="13312" max="13558" width="11" style="14"/>
    <col min="13559" max="13559" width="4.85546875" style="14" customWidth="1"/>
    <col min="13560" max="13560" width="7.28515625" style="14" customWidth="1"/>
    <col min="13561" max="13561" width="73.28515625" style="14" customWidth="1"/>
    <col min="13562" max="13566" width="20.7109375" style="14" customWidth="1"/>
    <col min="13567" max="13567" width="17.85546875" style="14" customWidth="1"/>
    <col min="13568" max="13814" width="11" style="14"/>
    <col min="13815" max="13815" width="4.85546875" style="14" customWidth="1"/>
    <col min="13816" max="13816" width="7.28515625" style="14" customWidth="1"/>
    <col min="13817" max="13817" width="73.28515625" style="14" customWidth="1"/>
    <col min="13818" max="13822" width="20.7109375" style="14" customWidth="1"/>
    <col min="13823" max="13823" width="17.85546875" style="14" customWidth="1"/>
    <col min="13824" max="14070" width="11" style="14"/>
    <col min="14071" max="14071" width="4.85546875" style="14" customWidth="1"/>
    <col min="14072" max="14072" width="7.28515625" style="14" customWidth="1"/>
    <col min="14073" max="14073" width="73.28515625" style="14" customWidth="1"/>
    <col min="14074" max="14078" width="20.7109375" style="14" customWidth="1"/>
    <col min="14079" max="14079" width="17.85546875" style="14" customWidth="1"/>
    <col min="14080" max="14326" width="11" style="14"/>
    <col min="14327" max="14327" width="4.85546875" style="14" customWidth="1"/>
    <col min="14328" max="14328" width="7.28515625" style="14" customWidth="1"/>
    <col min="14329" max="14329" width="73.28515625" style="14" customWidth="1"/>
    <col min="14330" max="14334" width="20.7109375" style="14" customWidth="1"/>
    <col min="14335" max="14335" width="17.85546875" style="14" customWidth="1"/>
    <col min="14336" max="14582" width="11" style="14"/>
    <col min="14583" max="14583" width="4.85546875" style="14" customWidth="1"/>
    <col min="14584" max="14584" width="7.28515625" style="14" customWidth="1"/>
    <col min="14585" max="14585" width="73.28515625" style="14" customWidth="1"/>
    <col min="14586" max="14590" width="20.7109375" style="14" customWidth="1"/>
    <col min="14591" max="14591" width="17.85546875" style="14" customWidth="1"/>
    <col min="14592" max="14838" width="11" style="14"/>
    <col min="14839" max="14839" width="4.85546875" style="14" customWidth="1"/>
    <col min="14840" max="14840" width="7.28515625" style="14" customWidth="1"/>
    <col min="14841" max="14841" width="73.28515625" style="14" customWidth="1"/>
    <col min="14842" max="14846" width="20.7109375" style="14" customWidth="1"/>
    <col min="14847" max="14847" width="17.85546875" style="14" customWidth="1"/>
    <col min="14848" max="15094" width="11" style="14"/>
    <col min="15095" max="15095" width="4.85546875" style="14" customWidth="1"/>
    <col min="15096" max="15096" width="7.28515625" style="14" customWidth="1"/>
    <col min="15097" max="15097" width="73.28515625" style="14" customWidth="1"/>
    <col min="15098" max="15102" width="20.7109375" style="14" customWidth="1"/>
    <col min="15103" max="15103" width="17.85546875" style="14" customWidth="1"/>
    <col min="15104" max="15350" width="11" style="14"/>
    <col min="15351" max="15351" width="4.85546875" style="14" customWidth="1"/>
    <col min="15352" max="15352" width="7.28515625" style="14" customWidth="1"/>
    <col min="15353" max="15353" width="73.28515625" style="14" customWidth="1"/>
    <col min="15354" max="15358" width="20.7109375" style="14" customWidth="1"/>
    <col min="15359" max="15359" width="17.85546875" style="14" customWidth="1"/>
    <col min="15360" max="15606" width="11" style="14"/>
    <col min="15607" max="15607" width="4.85546875" style="14" customWidth="1"/>
    <col min="15608" max="15608" width="7.28515625" style="14" customWidth="1"/>
    <col min="15609" max="15609" width="73.28515625" style="14" customWidth="1"/>
    <col min="15610" max="15614" width="20.7109375" style="14" customWidth="1"/>
    <col min="15615" max="15615" width="17.85546875" style="14" customWidth="1"/>
    <col min="15616" max="15862" width="11" style="14"/>
    <col min="15863" max="15863" width="4.85546875" style="14" customWidth="1"/>
    <col min="15864" max="15864" width="7.28515625" style="14" customWidth="1"/>
    <col min="15865" max="15865" width="73.28515625" style="14" customWidth="1"/>
    <col min="15866" max="15870" width="20.7109375" style="14" customWidth="1"/>
    <col min="15871" max="15871" width="17.85546875" style="14" customWidth="1"/>
    <col min="15872" max="16118" width="11" style="14"/>
    <col min="16119" max="16119" width="4.85546875" style="14" customWidth="1"/>
    <col min="16120" max="16120" width="7.28515625" style="14" customWidth="1"/>
    <col min="16121" max="16121" width="73.28515625" style="14" customWidth="1"/>
    <col min="16122" max="16126" width="20.7109375" style="14" customWidth="1"/>
    <col min="16127" max="16127" width="17.85546875" style="14" customWidth="1"/>
    <col min="16128" max="16384" width="11" style="14"/>
  </cols>
  <sheetData>
    <row r="1" spans="1:9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</row>
    <row r="5" spans="1:9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9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9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9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9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9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9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9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9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9" ht="17.25" customHeight="1" x14ac:dyDescent="0.2">
      <c r="A14" s="32"/>
      <c r="B14" s="33" t="s">
        <v>17</v>
      </c>
      <c r="C14" s="34"/>
      <c r="D14" s="35">
        <v>0</v>
      </c>
      <c r="E14" s="35">
        <v>167116.03000000003</v>
      </c>
      <c r="F14" s="36">
        <v>167116.03000000003</v>
      </c>
      <c r="G14" s="35">
        <v>167116.03000000003</v>
      </c>
      <c r="H14" s="35">
        <v>167116.03000000003</v>
      </c>
      <c r="I14" s="37">
        <v>0</v>
      </c>
    </row>
    <row r="15" spans="1:9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9" ht="17.25" customHeight="1" x14ac:dyDescent="0.2">
      <c r="A16" s="32"/>
      <c r="B16" s="33" t="s">
        <v>19</v>
      </c>
      <c r="C16" s="34"/>
      <c r="D16" s="35">
        <v>13781228</v>
      </c>
      <c r="E16" s="35">
        <v>68761.59</v>
      </c>
      <c r="F16" s="36">
        <v>13849989.59</v>
      </c>
      <c r="G16" s="35">
        <v>13849989.59</v>
      </c>
      <c r="H16" s="35">
        <v>13849989.59</v>
      </c>
      <c r="I16" s="37"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34633435</v>
      </c>
      <c r="E35" s="46">
        <v>1004849.08</v>
      </c>
      <c r="F35" s="36">
        <v>35638284.079999998</v>
      </c>
      <c r="G35" s="46">
        <v>35638284.079999998</v>
      </c>
      <c r="H35" s="46">
        <v>33977269.880000003</v>
      </c>
      <c r="I35" s="36">
        <v>1661014.2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v>0</v>
      </c>
      <c r="E38" s="37">
        <v>1308396.27</v>
      </c>
      <c r="F38" s="37">
        <v>1308396.27</v>
      </c>
      <c r="G38" s="37">
        <v>54065.579999999994</v>
      </c>
      <c r="H38" s="37">
        <v>54065.579999999994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0</v>
      </c>
      <c r="F40" s="42">
        <v>0</v>
      </c>
      <c r="G40" s="44">
        <v>0</v>
      </c>
      <c r="H40" s="44">
        <v>0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>+D14+D16+D35+D38</f>
        <v>48414663</v>
      </c>
      <c r="E42" s="38">
        <f t="shared" ref="E42:H42" si="3">+E14+E16+E35+E38</f>
        <v>2549122.9699999997</v>
      </c>
      <c r="F42" s="38">
        <f t="shared" si="3"/>
        <v>50963785.969999999</v>
      </c>
      <c r="G42" s="38">
        <f t="shared" si="3"/>
        <v>49709455.279999994</v>
      </c>
      <c r="H42" s="38">
        <f t="shared" si="3"/>
        <v>48048441.079999998</v>
      </c>
      <c r="I42" s="38">
        <f t="shared" ref="I42" si="4">SUM(I10,I11,I12,I13,I14,I15,I16,I17,I29,I35,I36,I38)</f>
        <v>1661014.2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42"/>
      <c r="E44" s="42"/>
      <c r="F44" s="42"/>
      <c r="G44" s="42"/>
      <c r="H44" s="42"/>
      <c r="I44" s="37">
        <f>IF(I42&gt;0,I42,0)</f>
        <v>1661014.2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5">SUM(D48,E48)</f>
        <v>0</v>
      </c>
      <c r="G48" s="41">
        <v>0</v>
      </c>
      <c r="H48" s="41">
        <v>0</v>
      </c>
      <c r="I48" s="42">
        <f t="shared" ref="I48:I63" si="6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5"/>
        <v>0</v>
      </c>
      <c r="G49" s="41">
        <v>0</v>
      </c>
      <c r="H49" s="41">
        <v>0</v>
      </c>
      <c r="I49" s="42">
        <f t="shared" si="6"/>
        <v>0</v>
      </c>
    </row>
    <row r="50" spans="1:9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5"/>
        <v>0</v>
      </c>
      <c r="G50" s="41">
        <v>0</v>
      </c>
      <c r="H50" s="41">
        <v>0</v>
      </c>
      <c r="I50" s="42">
        <f t="shared" si="6"/>
        <v>0</v>
      </c>
    </row>
    <row r="51" spans="1:9" ht="27" customHeight="1" x14ac:dyDescent="0.2">
      <c r="A51" s="32"/>
      <c r="B51" s="39"/>
      <c r="C51" s="52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6"/>
        <v>0</v>
      </c>
    </row>
    <row r="52" spans="1:9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3">
        <f t="shared" si="5"/>
        <v>0</v>
      </c>
      <c r="G52" s="41">
        <v>0</v>
      </c>
      <c r="H52" s="41">
        <v>0</v>
      </c>
      <c r="I52" s="42">
        <f t="shared" si="6"/>
        <v>0</v>
      </c>
    </row>
    <row r="53" spans="1:9" s="54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5"/>
        <v>0</v>
      </c>
      <c r="G53" s="41">
        <v>0</v>
      </c>
      <c r="H53" s="41">
        <v>0</v>
      </c>
      <c r="I53" s="42">
        <f t="shared" si="6"/>
        <v>0</v>
      </c>
    </row>
    <row r="54" spans="1:9" ht="30" customHeight="1" x14ac:dyDescent="0.2">
      <c r="A54" s="32"/>
      <c r="B54" s="39"/>
      <c r="C54" s="52" t="s">
        <v>54</v>
      </c>
      <c r="D54" s="41">
        <v>0</v>
      </c>
      <c r="E54" s="41">
        <v>0</v>
      </c>
      <c r="F54" s="42">
        <f t="shared" si="5"/>
        <v>0</v>
      </c>
      <c r="G54" s="41">
        <v>0</v>
      </c>
      <c r="H54" s="41">
        <v>0</v>
      </c>
      <c r="I54" s="42">
        <f t="shared" si="6"/>
        <v>0</v>
      </c>
    </row>
    <row r="55" spans="1:9" ht="17.25" customHeight="1" x14ac:dyDescent="0.2">
      <c r="A55" s="32"/>
      <c r="B55" s="39"/>
      <c r="C55" s="55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6"/>
        <v>0</v>
      </c>
    </row>
    <row r="56" spans="1:9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255106.43</v>
      </c>
      <c r="F56" s="37">
        <f>SUM(F57:F60)</f>
        <v>255106.43</v>
      </c>
      <c r="G56" s="37">
        <f>SUM(G57:G60)</f>
        <v>0</v>
      </c>
      <c r="H56" s="37">
        <f t="shared" ref="H56:I56" si="7">SUM(H57:H60)</f>
        <v>0</v>
      </c>
      <c r="I56" s="37">
        <f t="shared" si="7"/>
        <v>0</v>
      </c>
    </row>
    <row r="57" spans="1:9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5"/>
        <v>0</v>
      </c>
      <c r="G57" s="44">
        <v>0</v>
      </c>
      <c r="H57" s="44">
        <v>0</v>
      </c>
      <c r="I57" s="42">
        <f t="shared" si="6"/>
        <v>0</v>
      </c>
    </row>
    <row r="58" spans="1:9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5"/>
        <v>0</v>
      </c>
      <c r="G58" s="44">
        <v>0</v>
      </c>
      <c r="H58" s="44">
        <v>0</v>
      </c>
      <c r="I58" s="42">
        <f t="shared" si="6"/>
        <v>0</v>
      </c>
    </row>
    <row r="59" spans="1:9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5"/>
        <v>0</v>
      </c>
      <c r="G59" s="44">
        <v>0</v>
      </c>
      <c r="H59" s="44">
        <v>0</v>
      </c>
      <c r="I59" s="42">
        <f t="shared" si="6"/>
        <v>0</v>
      </c>
    </row>
    <row r="60" spans="1:9" ht="17.25" customHeight="1" x14ac:dyDescent="0.2">
      <c r="A60" s="32"/>
      <c r="B60" s="39"/>
      <c r="C60" s="40" t="s">
        <v>60</v>
      </c>
      <c r="D60" s="44">
        <v>0</v>
      </c>
      <c r="E60" s="44">
        <v>255106.43</v>
      </c>
      <c r="F60" s="44">
        <v>255106.43</v>
      </c>
      <c r="G60" s="44">
        <v>0</v>
      </c>
      <c r="H60" s="44">
        <v>0</v>
      </c>
      <c r="I60" s="42">
        <v>0</v>
      </c>
    </row>
    <row r="61" spans="1:9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2" t="s">
        <v>62</v>
      </c>
      <c r="D62" s="44">
        <v>0</v>
      </c>
      <c r="E62" s="44">
        <v>0</v>
      </c>
      <c r="F62" s="42">
        <f t="shared" si="5"/>
        <v>0</v>
      </c>
      <c r="G62" s="44">
        <v>0</v>
      </c>
      <c r="H62" s="44">
        <v>0</v>
      </c>
      <c r="I62" s="42">
        <f t="shared" si="6"/>
        <v>0</v>
      </c>
    </row>
    <row r="63" spans="1:9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5"/>
        <v>0</v>
      </c>
      <c r="G63" s="44">
        <v>0</v>
      </c>
      <c r="H63" s="44">
        <v>0</v>
      </c>
      <c r="I63" s="42">
        <f t="shared" si="6"/>
        <v>0</v>
      </c>
    </row>
    <row r="64" spans="1:9" ht="17.25" customHeight="1" x14ac:dyDescent="0.2">
      <c r="A64" s="32"/>
      <c r="B64" s="33" t="s">
        <v>64</v>
      </c>
      <c r="C64" s="34"/>
      <c r="D64" s="35">
        <v>27740642</v>
      </c>
      <c r="E64" s="35">
        <v>1155934.8999999999</v>
      </c>
      <c r="F64" s="37">
        <v>28896576.899999999</v>
      </c>
      <c r="G64" s="46">
        <v>28896576.899999999</v>
      </c>
      <c r="H64" s="46">
        <v>28896576.899999999</v>
      </c>
      <c r="I64" s="36">
        <v>0</v>
      </c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5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15.75" customHeight="1" x14ac:dyDescent="0.2">
      <c r="A66" s="32"/>
      <c r="B66" s="56"/>
      <c r="C66" s="57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>+D56+D61+D64</f>
        <v>27740642</v>
      </c>
      <c r="E67" s="37">
        <f t="shared" ref="E67:H67" si="8">+E56+E61+E64</f>
        <v>1411041.3299999998</v>
      </c>
      <c r="F67" s="37">
        <f t="shared" si="8"/>
        <v>29151683.329999998</v>
      </c>
      <c r="G67" s="37">
        <f t="shared" si="8"/>
        <v>28896576.899999999</v>
      </c>
      <c r="H67" s="37">
        <f t="shared" si="8"/>
        <v>28896576.899999999</v>
      </c>
      <c r="I67" s="37">
        <f t="shared" ref="I67" si="9">+I64+I56+I47</f>
        <v>0</v>
      </c>
    </row>
    <row r="68" spans="1:9" ht="15.75" customHeight="1" x14ac:dyDescent="0.2">
      <c r="A68" s="32"/>
      <c r="B68" s="56"/>
      <c r="C68" s="57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10">D70</f>
        <v>0</v>
      </c>
      <c r="E69" s="37">
        <f t="shared" si="10"/>
        <v>0</v>
      </c>
      <c r="F69" s="37">
        <f t="shared" si="10"/>
        <v>0</v>
      </c>
      <c r="G69" s="37">
        <f t="shared" si="10"/>
        <v>0</v>
      </c>
      <c r="H69" s="37">
        <f t="shared" si="10"/>
        <v>0</v>
      </c>
      <c r="I69" s="37">
        <f t="shared" si="10"/>
        <v>0</v>
      </c>
    </row>
    <row r="70" spans="1:9" ht="17.25" customHeight="1" x14ac:dyDescent="0.2">
      <c r="A70" s="32"/>
      <c r="B70" s="56" t="s">
        <v>68</v>
      </c>
      <c r="C70" s="57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5.75" customHeight="1" x14ac:dyDescent="0.2">
      <c r="A71" s="32"/>
      <c r="B71" s="56"/>
      <c r="C71" s="57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>SUM(D42,D67,D69)</f>
        <v>76155305</v>
      </c>
      <c r="E72" s="37">
        <f t="shared" ref="E72:I72" si="11">SUM(E42,E67,E69)</f>
        <v>3960164.3</v>
      </c>
      <c r="F72" s="37">
        <f t="shared" si="11"/>
        <v>80115469.299999997</v>
      </c>
      <c r="G72" s="37">
        <f t="shared" si="11"/>
        <v>78606032.179999992</v>
      </c>
      <c r="H72" s="37">
        <f>SUM(H42,H67,H69)</f>
        <v>76945017.979999989</v>
      </c>
      <c r="I72" s="37">
        <f t="shared" si="11"/>
        <v>1661014.2</v>
      </c>
    </row>
    <row r="73" spans="1:9" ht="15.75" customHeight="1" x14ac:dyDescent="0.2">
      <c r="A73" s="32"/>
      <c r="B73" s="56"/>
      <c r="C73" s="57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8" t="s">
        <v>71</v>
      </c>
      <c r="C75" s="59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8" t="s">
        <v>72</v>
      </c>
      <c r="C76" s="59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18.75" customHeight="1" x14ac:dyDescent="0.2">
      <c r="A77" s="32"/>
      <c r="B77" s="60"/>
      <c r="C77" s="52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1" t="s">
        <v>73</v>
      </c>
      <c r="C78" s="62"/>
      <c r="D78" s="63">
        <f>SUM(D75:D76)</f>
        <v>0</v>
      </c>
      <c r="E78" s="63">
        <f>SUM(E75:E76)</f>
        <v>0</v>
      </c>
      <c r="F78" s="63">
        <f>SUM(F75:F76)</f>
        <v>0</v>
      </c>
      <c r="G78" s="63">
        <f>SUM(G75:G76)</f>
        <v>0</v>
      </c>
      <c r="H78" s="63">
        <f>SUM(H75:H76)</f>
        <v>0</v>
      </c>
      <c r="I78" s="36">
        <f>IF(D78&gt;=0,IF(OR(B78="",G78=""),"0",IF(OR(F78&lt;G78,H78&gt;G78),"Error",H78-D78)),0)</f>
        <v>0</v>
      </c>
    </row>
    <row r="79" spans="1:9" ht="15.75" customHeight="1" thickBot="1" x14ac:dyDescent="0.25">
      <c r="A79" s="64"/>
      <c r="B79" s="65"/>
      <c r="C79" s="66"/>
      <c r="D79" s="67"/>
      <c r="E79" s="67"/>
      <c r="F79" s="67"/>
      <c r="G79" s="67"/>
      <c r="H79" s="67"/>
      <c r="I79" s="67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11811023622047245" right="0.11811023622047245" top="0.35433070866141736" bottom="0.35433070866141736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2023-01-18T15:11:13Z</dcterms:created>
  <dcterms:modified xsi:type="dcterms:W3CDTF">2023-01-18T15:21:35Z</dcterms:modified>
</cp:coreProperties>
</file>