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1\5.-LEY DE DISCIPLINA FINANCIERA\9.- ESTADO DEL EJERCICIO DEL PRESUPUESTO DE EGRESOS DETALLADO CLASIFICACIÓN DE SERVICIOS PERSONALES\4° TRIMESTRE\"/>
    </mc:Choice>
  </mc:AlternateContent>
  <bookViews>
    <workbookView xWindow="0" yWindow="0" windowWidth="192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F29" i="1"/>
  <c r="E29" i="1"/>
  <c r="D29" i="1"/>
  <c r="C29" i="1"/>
  <c r="B29" i="1"/>
  <c r="B21" i="1" s="1"/>
  <c r="B34" i="1" s="1"/>
  <c r="D28" i="1"/>
  <c r="G28" i="1" s="1"/>
  <c r="D27" i="1"/>
  <c r="G27" i="1" s="1"/>
  <c r="D26" i="1"/>
  <c r="G26" i="1" s="1"/>
  <c r="F25" i="1"/>
  <c r="F21" i="1" s="1"/>
  <c r="F34" i="1" s="1"/>
  <c r="E25" i="1"/>
  <c r="D25" i="1"/>
  <c r="D21" i="1" s="1"/>
  <c r="C25" i="1"/>
  <c r="G24" i="1"/>
  <c r="D24" i="1"/>
  <c r="G23" i="1"/>
  <c r="D23" i="1"/>
  <c r="E21" i="1"/>
  <c r="C21" i="1"/>
  <c r="G19" i="1"/>
  <c r="D19" i="1"/>
  <c r="G18" i="1"/>
  <c r="D18" i="1"/>
  <c r="G17" i="1"/>
  <c r="D17" i="1"/>
  <c r="G16" i="1"/>
  <c r="F16" i="1"/>
  <c r="E16" i="1"/>
  <c r="C16" i="1"/>
  <c r="B16" i="1"/>
  <c r="D16" i="1" s="1"/>
  <c r="D8" i="1" s="1"/>
  <c r="D34" i="1" s="1"/>
  <c r="G15" i="1"/>
  <c r="D15" i="1"/>
  <c r="G14" i="1"/>
  <c r="D14" i="1"/>
  <c r="G13" i="1"/>
  <c r="D13" i="1"/>
  <c r="G12" i="1"/>
  <c r="F12" i="1"/>
  <c r="E12" i="1"/>
  <c r="D12" i="1"/>
  <c r="C12" i="1"/>
  <c r="B12" i="1"/>
  <c r="G11" i="1"/>
  <c r="D11" i="1"/>
  <c r="G10" i="1"/>
  <c r="D10" i="1"/>
  <c r="G8" i="1"/>
  <c r="F8" i="1"/>
  <c r="E8" i="1"/>
  <c r="E34" i="1" s="1"/>
  <c r="C8" i="1"/>
  <c r="C34" i="1" s="1"/>
  <c r="B8" i="1"/>
  <c r="G25" i="1" l="1"/>
  <c r="G21" i="1" s="1"/>
  <c r="G34" i="1" s="1"/>
  <c r="G29" i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<sst xmlns="http://schemas.openxmlformats.org/spreadsheetml/2006/main" count="36" uniqueCount="31">
  <si>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</si>
  <si>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</si>
  <si>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Del 1 de enero al 31 de diciembre de 2021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</si>
  <si>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</si>
  <si>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</si>
  <si>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</si>
  <si>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</si>
  <si>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</si>
  <si>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</si>
  <si>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</si>
  <si>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</si>
  <si>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</si>
  <si>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</si>
  <si>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</si>
  <si>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</si>
  <si>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</si>
  <si>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</si>
  <si>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</si>
  <si>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</si>
  <si>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</si>
  <si>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</si>
  <si>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</si>
  <si>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</si>
  <si>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</si>
  <si>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</si>
  <si>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</si>
  <si>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</si>
  <si>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</si>
  <si>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</si>
  <si>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</si>
  <si>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UNIVERSIDAD TECNOLÓGICA DE TULANCINGO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</si>
</sst>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92432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3" fillId="3" borderId="8" xfId="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 inden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4" fontId="5" fillId="0" borderId="9" xfId="2" applyNumberFormat="1" applyFont="1" applyFill="1" applyBorder="1" applyAlignment="1" applyProtection="1">
      <alignment horizontal="right" vertical="center" wrapText="1"/>
    </xf>
    <xf numFmtId="4" fontId="5" fillId="0" borderId="11" xfId="2" applyNumberFormat="1" applyFont="1" applyFill="1" applyBorder="1" applyAlignment="1" applyProtection="1">
      <alignment horizontal="right" vertical="center" wrapText="1"/>
    </xf>
    <xf numFmtId="0" fontId="6" fillId="0" borderId="10" xfId="0" applyFont="1" applyFill="1" applyBorder="1" applyAlignment="1" applyProtection="1">
      <alignment horizontal="left" vertical="center" wrapText="1" inden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 wrapText="1"/>
    </xf>
    <xf numFmtId="4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2" applyNumberFormat="1" applyFont="1" applyFill="1" applyBorder="1" applyAlignment="1" applyProtection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</xf>
    <xf numFmtId="0" fontId="5" fillId="0" borderId="10" xfId="0" applyFont="1" applyFill="1" applyBorder="1" applyAlignment="1" applyProtection="1">
      <alignment horizontal="left" vertical="center" wrapText="1" indent="1"/>
    </xf>
    <xf numFmtId="0" fontId="5" fillId="0" borderId="7" xfId="0" applyFont="1" applyFill="1" applyBorder="1" applyAlignment="1" applyProtection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Protection="1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36</xdr:row>
      <xdr:rowOff>9525</xdr:rowOff>
    </xdr:from>
    <xdr:to>
      <xdr:col>2</xdr:col>
      <xdr:colOff>205200</xdr:colOff>
      <xdr:row>45</xdr:row>
      <xdr:rowOff>161924</xdr:rowOff>
    </xdr:to>
    <xdr:sp macro="" textlink="" fLocksText="0">
      <xdr:nvSpPr>
        <xdr:cNvPr id="8" name="3 CuadroTexto"/>
        <xdr:cNvSpPr txBox="1"/>
      </xdr:nvSpPr>
      <xdr:spPr>
        <a:xfrm>
          <a:off x="1371600" y="9496425"/>
          <a:ext cx="3091275" cy="18668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Nombre de quien autoriza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Cargo de quien autoriza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268870</xdr:colOff>
      <xdr:row>36</xdr:row>
      <xdr:rowOff>9525</xdr:rowOff>
    </xdr:from>
    <xdr:to>
      <xdr:col>5</xdr:col>
      <xdr:colOff>759820</xdr:colOff>
      <xdr:row>46</xdr:row>
      <xdr:rowOff>9525</xdr:rowOff>
    </xdr:to>
    <xdr:sp macro="" textlink="" fLocksText="0">
      <xdr:nvSpPr>
        <xdr:cNvPr id="9" name="4 CuadroTexto"/>
        <xdr:cNvSpPr txBox="1"/>
      </xdr:nvSpPr>
      <xdr:spPr>
        <a:xfrm>
          <a:off x="4526545" y="9496425"/>
          <a:ext cx="2776950" cy="19050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Nombre de quien elabora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Cargo de quien elabora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2105025</xdr:colOff>
      <xdr:row>40</xdr:row>
      <xdr:rowOff>104776</xdr:rowOff>
    </xdr:from>
    <xdr:to>
      <xdr:col>1</xdr:col>
      <xdr:colOff>476250</xdr:colOff>
      <xdr:row>40</xdr:row>
      <xdr:rowOff>104776</xdr:rowOff>
    </xdr:to>
    <xdr:cxnSp macro="">
      <xdr:nvCxnSpPr>
        <xdr:cNvPr id="10" name="3 Conector recto"/>
        <xdr:cNvCxnSpPr/>
      </xdr:nvCxnSpPr>
      <xdr:spPr>
        <a:xfrm>
          <a:off x="2105025" y="10353676"/>
          <a:ext cx="18669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1038225</xdr:colOff>
      <xdr:row>40</xdr:row>
      <xdr:rowOff>104776</xdr:rowOff>
    </xdr:from>
    <xdr:to>
      <xdr:col>5</xdr:col>
      <xdr:colOff>133350</xdr:colOff>
      <xdr:row>40</xdr:row>
      <xdr:rowOff>104776</xdr:rowOff>
    </xdr:to>
    <xdr:cxnSp macro="">
      <xdr:nvCxnSpPr>
        <xdr:cNvPr id="11" name="4 Conector recto"/>
        <xdr:cNvCxnSpPr/>
      </xdr:nvCxnSpPr>
      <xdr:spPr>
        <a:xfrm>
          <a:off x="6524625" y="8696326"/>
          <a:ext cx="26670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1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7</xdr:col>
      <xdr:colOff>28575</xdr:colOff>
      <xdr:row>4</xdr:row>
      <xdr:rowOff>47625</xdr:rowOff>
    </xdr:to>
    <xdr:pic>
      <xdr:nvPicPr>
        <xdr:cNvPr id="1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14300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B6" sqref="B6:F6"/>
    </sheetView>
  </sheetViews>
  <sheetFormatPr baseColWidth="10" defaultRowHeight="15" x14ac:dyDescent="0.25"/>
  <cols>
    <col min="1" max="1" width="52.42578125" customWidth="1"/>
    <col min="2" max="7" width="16.140625" customWidth="1"/>
  </cols>
  <sheetData>
    <row r="1" spans="1:7" x14ac:dyDescent="0.25">
      <c r="A1" s="23" t="s">
        <v>30</v>
      </c>
      <c r="B1" s="24"/>
      <c r="C1" s="24"/>
      <c r="D1" s="24"/>
      <c r="E1" s="24"/>
      <c r="F1" s="24"/>
      <c r="G1" s="24"/>
    </row>
    <row r="2" spans="1:7" x14ac:dyDescent="0.25">
      <c r="A2" s="25" t="s">
        <v>0</v>
      </c>
      <c r="B2" s="25"/>
      <c r="C2" s="25"/>
      <c r="D2" s="25"/>
      <c r="E2" s="25"/>
      <c r="F2" s="25"/>
      <c r="G2" s="25"/>
    </row>
    <row r="3" spans="1:7" x14ac:dyDescent="0.25">
      <c r="A3" s="25" t="s">
        <v>1</v>
      </c>
      <c r="B3" s="25"/>
      <c r="C3" s="25"/>
      <c r="D3" s="25"/>
      <c r="E3" s="25"/>
      <c r="F3" s="25"/>
      <c r="G3" s="25"/>
    </row>
    <row r="4" spans="1:7" x14ac:dyDescent="0.25">
      <c r="A4" s="25" t="s">
        <v>2</v>
      </c>
      <c r="B4" s="25"/>
      <c r="C4" s="25"/>
      <c r="D4" s="25"/>
      <c r="E4" s="25"/>
      <c r="F4" s="25"/>
      <c r="G4" s="25"/>
    </row>
    <row r="5" spans="1:7" ht="15.75" thickBot="1" x14ac:dyDescent="0.3">
      <c r="A5" s="26" t="s">
        <v>3</v>
      </c>
      <c r="B5" s="26"/>
      <c r="C5" s="26"/>
      <c r="D5" s="26"/>
      <c r="E5" s="26"/>
      <c r="F5" s="26"/>
      <c r="G5" s="26"/>
    </row>
    <row r="6" spans="1:7" ht="15.75" thickBot="1" x14ac:dyDescent="0.3">
      <c r="A6" s="27" t="s">
        <v>4</v>
      </c>
      <c r="B6" s="29" t="s">
        <v>5</v>
      </c>
      <c r="C6" s="30"/>
      <c r="D6" s="30"/>
      <c r="E6" s="30"/>
      <c r="F6" s="31"/>
      <c r="G6" s="32" t="s">
        <v>6</v>
      </c>
    </row>
    <row r="7" spans="1:7" ht="26.25" thickBot="1" x14ac:dyDescent="0.3">
      <c r="A7" s="28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33"/>
    </row>
    <row r="8" spans="1:7" ht="54" x14ac:dyDescent="0.25">
      <c r="A8" s="2" t="s">
        <v>12</v>
      </c>
      <c r="B8" s="3">
        <f t="shared" ref="B8:G8" si="0">SUM(B10,B11,B12,B15,B16,B19)</f>
        <v>32333071</v>
      </c>
      <c r="C8" s="3">
        <f t="shared" si="0"/>
        <v>-1075418</v>
      </c>
      <c r="D8" s="3">
        <f t="shared" si="0"/>
        <v>31257653</v>
      </c>
      <c r="E8" s="3">
        <f t="shared" si="0"/>
        <v>30531785.649999999</v>
      </c>
      <c r="F8" s="3">
        <f t="shared" si="0"/>
        <v>30315841.169999998</v>
      </c>
      <c r="G8" s="3">
        <f t="shared" si="0"/>
        <v>725867.35000000149</v>
      </c>
    </row>
    <row r="9" spans="1:7" x14ac:dyDescent="0.25">
      <c r="A9" s="4"/>
      <c r="B9" s="5"/>
      <c r="C9" s="6"/>
      <c r="D9" s="6"/>
      <c r="E9" s="6"/>
      <c r="F9" s="6"/>
      <c r="G9" s="6"/>
    </row>
    <row r="10" spans="1:7" x14ac:dyDescent="0.25">
      <c r="A10" s="7" t="s">
        <v>13</v>
      </c>
      <c r="B10" s="8">
        <v>32333071</v>
      </c>
      <c r="C10" s="8">
        <v>-1075418</v>
      </c>
      <c r="D10" s="9">
        <f>SUM(B10:C10)</f>
        <v>31257653</v>
      </c>
      <c r="E10" s="10">
        <v>30531785.649999999</v>
      </c>
      <c r="F10" s="10">
        <v>30315841.169999998</v>
      </c>
      <c r="G10" s="9">
        <f>IF(B10&gt;=0,IF(OR(A10="",E10="",F10=""),"",IF(OR(D10&lt;E10,F10&gt;E10),"Error",D10-E10)),0)</f>
        <v>725867.35000000149</v>
      </c>
    </row>
    <row r="11" spans="1:7" x14ac:dyDescent="0.25">
      <c r="A11" s="7" t="s">
        <v>14</v>
      </c>
      <c r="B11" s="8">
        <v>0</v>
      </c>
      <c r="C11" s="8">
        <v>0</v>
      </c>
      <c r="D11" s="9">
        <f>SUM(B11:C11)</f>
        <v>0</v>
      </c>
      <c r="E11" s="10">
        <v>0</v>
      </c>
      <c r="F11" s="10">
        <v>0</v>
      </c>
      <c r="G11" s="9">
        <f>IF(B11&gt;=0,IF(OR(A11="",E11="",F11=""),"",IF(OR(D11&lt;E11,F11&gt;E11),"Error",D11-E11)),0)</f>
        <v>0</v>
      </c>
    </row>
    <row r="12" spans="1:7" x14ac:dyDescent="0.25">
      <c r="A12" s="7" t="s">
        <v>15</v>
      </c>
      <c r="B12" s="9">
        <f t="shared" ref="B12:G12" si="1">SUM(B13:B14)</f>
        <v>0</v>
      </c>
      <c r="C12" s="9">
        <f t="shared" si="1"/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</row>
    <row r="13" spans="1:7" x14ac:dyDescent="0.25">
      <c r="A13" s="11" t="s">
        <v>16</v>
      </c>
      <c r="B13" s="10">
        <v>0</v>
      </c>
      <c r="C13" s="10">
        <v>0</v>
      </c>
      <c r="D13" s="12">
        <f t="shared" ref="D13:D19" si="2">SUM(B13:C13)</f>
        <v>0</v>
      </c>
      <c r="E13" s="10">
        <v>0</v>
      </c>
      <c r="F13" s="10">
        <v>0</v>
      </c>
      <c r="G13" s="9">
        <f t="shared" ref="G13:G19" si="3">IF(B13&gt;=0,IF(OR(A13="",E13="",F13=""),"",IF(OR(D13&lt;E13,F13&gt;E13),"Error",D13-E13)),0)</f>
        <v>0</v>
      </c>
    </row>
    <row r="14" spans="1:7" x14ac:dyDescent="0.25">
      <c r="A14" s="11" t="s">
        <v>17</v>
      </c>
      <c r="B14" s="10">
        <v>0</v>
      </c>
      <c r="C14" s="10">
        <v>0</v>
      </c>
      <c r="D14" s="12">
        <f t="shared" si="2"/>
        <v>0</v>
      </c>
      <c r="E14" s="10">
        <v>0</v>
      </c>
      <c r="F14" s="10">
        <v>0</v>
      </c>
      <c r="G14" s="9">
        <f t="shared" si="3"/>
        <v>0</v>
      </c>
    </row>
    <row r="15" spans="1:7" x14ac:dyDescent="0.25">
      <c r="A15" s="7" t="s">
        <v>18</v>
      </c>
      <c r="B15" s="8">
        <v>0</v>
      </c>
      <c r="C15" s="13">
        <v>0</v>
      </c>
      <c r="D15" s="14">
        <f t="shared" si="2"/>
        <v>0</v>
      </c>
      <c r="E15" s="13">
        <v>0</v>
      </c>
      <c r="F15" s="13">
        <v>0</v>
      </c>
      <c r="G15" s="9">
        <f t="shared" si="3"/>
        <v>0</v>
      </c>
    </row>
    <row r="16" spans="1:7" ht="25.5" x14ac:dyDescent="0.25">
      <c r="A16" s="7" t="s">
        <v>19</v>
      </c>
      <c r="B16" s="9">
        <f>SUM(B17:B18)</f>
        <v>0</v>
      </c>
      <c r="C16" s="9">
        <f>SUM(C17:C18)</f>
        <v>0</v>
      </c>
      <c r="D16" s="14">
        <f t="shared" si="2"/>
        <v>0</v>
      </c>
      <c r="E16" s="9">
        <f>SUM(E17:E18)</f>
        <v>0</v>
      </c>
      <c r="F16" s="14">
        <f>SUM(F17:F18)</f>
        <v>0</v>
      </c>
      <c r="G16" s="14">
        <f>SUM(G17:G18)</f>
        <v>0</v>
      </c>
    </row>
    <row r="17" spans="1:7" x14ac:dyDescent="0.25">
      <c r="A17" s="7" t="s">
        <v>20</v>
      </c>
      <c r="B17" s="10">
        <v>0</v>
      </c>
      <c r="C17" s="10">
        <v>0</v>
      </c>
      <c r="D17" s="15">
        <f t="shared" si="2"/>
        <v>0</v>
      </c>
      <c r="E17" s="10">
        <v>0</v>
      </c>
      <c r="F17" s="10">
        <v>0</v>
      </c>
      <c r="G17" s="9">
        <f t="shared" si="3"/>
        <v>0</v>
      </c>
    </row>
    <row r="18" spans="1:7" x14ac:dyDescent="0.25">
      <c r="A18" s="7" t="s">
        <v>21</v>
      </c>
      <c r="B18" s="10">
        <v>0</v>
      </c>
      <c r="C18" s="10">
        <v>0</v>
      </c>
      <c r="D18" s="15">
        <f t="shared" si="2"/>
        <v>0</v>
      </c>
      <c r="E18" s="10">
        <v>0</v>
      </c>
      <c r="F18" s="10">
        <v>0</v>
      </c>
      <c r="G18" s="9">
        <f t="shared" si="3"/>
        <v>0</v>
      </c>
    </row>
    <row r="19" spans="1:7" x14ac:dyDescent="0.25">
      <c r="A19" s="7" t="s">
        <v>22</v>
      </c>
      <c r="B19" s="8">
        <v>0</v>
      </c>
      <c r="C19" s="13">
        <v>0</v>
      </c>
      <c r="D19" s="14">
        <f t="shared" si="2"/>
        <v>0</v>
      </c>
      <c r="E19" s="13">
        <v>0</v>
      </c>
      <c r="F19" s="13">
        <v>0</v>
      </c>
      <c r="G19" s="9">
        <f t="shared" si="3"/>
        <v>0</v>
      </c>
    </row>
    <row r="20" spans="1:7" x14ac:dyDescent="0.25">
      <c r="A20" s="11"/>
      <c r="B20" s="12"/>
      <c r="C20" s="15"/>
      <c r="D20" s="15"/>
      <c r="E20" s="15"/>
      <c r="F20" s="15"/>
      <c r="G20" s="15"/>
    </row>
    <row r="21" spans="1:7" x14ac:dyDescent="0.25">
      <c r="A21" s="2" t="s">
        <v>23</v>
      </c>
      <c r="B21" s="3">
        <f t="shared" ref="B21:G21" si="4">SUM(B23,B24,B25,B28,B29,B32)</f>
        <v>24249390</v>
      </c>
      <c r="C21" s="3">
        <f t="shared" si="4"/>
        <v>1562496</v>
      </c>
      <c r="D21" s="3">
        <f t="shared" si="4"/>
        <v>25811886</v>
      </c>
      <c r="E21" s="3">
        <f t="shared" si="4"/>
        <v>25086018.649999999</v>
      </c>
      <c r="F21" s="3">
        <f t="shared" si="4"/>
        <v>24870074.18</v>
      </c>
      <c r="G21" s="3">
        <f t="shared" si="4"/>
        <v>725867.35000000149</v>
      </c>
    </row>
    <row r="22" spans="1:7" x14ac:dyDescent="0.25">
      <c r="A22" s="4"/>
      <c r="B22" s="16"/>
      <c r="C22" s="17"/>
      <c r="D22" s="17"/>
      <c r="E22" s="17"/>
      <c r="F22" s="17"/>
      <c r="G22" s="17"/>
    </row>
    <row r="23" spans="1:7" x14ac:dyDescent="0.25">
      <c r="A23" s="7" t="s">
        <v>13</v>
      </c>
      <c r="B23" s="8">
        <v>24249390</v>
      </c>
      <c r="C23" s="8">
        <v>1562496</v>
      </c>
      <c r="D23" s="9">
        <f t="shared" ref="D23:D28" si="5">SUM(B23:C23)</f>
        <v>25811886</v>
      </c>
      <c r="E23" s="10">
        <v>25086018.649999999</v>
      </c>
      <c r="F23" s="10">
        <v>24870074.18</v>
      </c>
      <c r="G23" s="9">
        <f>IF(B23&gt;=0,IF(OR(A23="",E23="",F23=""),"",IF(OR(D23&lt;E23,F23&gt;E23),"Error",D23-E23)),0)</f>
        <v>725867.35000000149</v>
      </c>
    </row>
    <row r="24" spans="1:7" x14ac:dyDescent="0.25">
      <c r="A24" s="7" t="s">
        <v>14</v>
      </c>
      <c r="B24" s="8">
        <v>0</v>
      </c>
      <c r="C24" s="8">
        <v>0</v>
      </c>
      <c r="D24" s="9">
        <f t="shared" si="5"/>
        <v>0</v>
      </c>
      <c r="E24" s="10">
        <v>0</v>
      </c>
      <c r="F24" s="10">
        <v>0</v>
      </c>
      <c r="G24" s="9">
        <f>IF(B24&gt;=0,IF(OR(A24="",E24="",F24=""),"",IF(OR(D24&lt;E24,F24&gt;E24),"Error",D24-E24)),0)</f>
        <v>0</v>
      </c>
    </row>
    <row r="25" spans="1:7" x14ac:dyDescent="0.25">
      <c r="A25" s="7" t="s">
        <v>24</v>
      </c>
      <c r="B25" s="9">
        <v>0</v>
      </c>
      <c r="C25" s="9">
        <f>SUM(C26:C27)</f>
        <v>0</v>
      </c>
      <c r="D25" s="14">
        <f t="shared" si="5"/>
        <v>0</v>
      </c>
      <c r="E25" s="9">
        <f>SUM(E26:E27)</f>
        <v>0</v>
      </c>
      <c r="F25" s="9">
        <f>SUM(F26:F27)</f>
        <v>0</v>
      </c>
      <c r="G25" s="9">
        <f>SUM(G26:G27)</f>
        <v>0</v>
      </c>
    </row>
    <row r="26" spans="1:7" x14ac:dyDescent="0.25">
      <c r="A26" s="11" t="s">
        <v>25</v>
      </c>
      <c r="B26" s="10">
        <v>0</v>
      </c>
      <c r="C26" s="10">
        <v>0</v>
      </c>
      <c r="D26" s="15">
        <f t="shared" si="5"/>
        <v>0</v>
      </c>
      <c r="E26" s="10">
        <v>0</v>
      </c>
      <c r="F26" s="10">
        <v>0</v>
      </c>
      <c r="G26" s="12">
        <f>IF(B26&gt;=0,IF(OR(A26="",E26="",F26=""),"",IF(OR(D26&lt;E26,F26&gt;E26),"Error",D26-E26)),0)</f>
        <v>0</v>
      </c>
    </row>
    <row r="27" spans="1:7" x14ac:dyDescent="0.25">
      <c r="A27" s="11" t="s">
        <v>26</v>
      </c>
      <c r="B27" s="10">
        <v>0</v>
      </c>
      <c r="C27" s="10">
        <v>0</v>
      </c>
      <c r="D27" s="15">
        <f t="shared" si="5"/>
        <v>0</v>
      </c>
      <c r="E27" s="10">
        <v>0</v>
      </c>
      <c r="F27" s="10">
        <v>0</v>
      </c>
      <c r="G27" s="12">
        <f>IF(B27&gt;=0,IF(OR(A27="",E27="",F27=""),"",IF(OR(D27&lt;E27,F27&gt;E27),"Error",D27-E27)),0)</f>
        <v>0</v>
      </c>
    </row>
    <row r="28" spans="1:7" x14ac:dyDescent="0.25">
      <c r="A28" s="7" t="s">
        <v>18</v>
      </c>
      <c r="B28" s="8">
        <v>0</v>
      </c>
      <c r="C28" s="13">
        <v>0</v>
      </c>
      <c r="D28" s="14">
        <f t="shared" si="5"/>
        <v>0</v>
      </c>
      <c r="E28" s="13">
        <v>0</v>
      </c>
      <c r="F28" s="13">
        <v>0</v>
      </c>
      <c r="G28" s="12">
        <f>IF(B28&gt;=0,IF(OR(A28="",E28="",F28=""),"",IF(OR(D28&lt;E28,F28&gt;E28),"Error",D28-E28)),0)</f>
        <v>0</v>
      </c>
    </row>
    <row r="29" spans="1:7" ht="25.5" x14ac:dyDescent="0.25">
      <c r="A29" s="7" t="s">
        <v>19</v>
      </c>
      <c r="B29" s="9">
        <f t="shared" ref="B29:G29" si="6">SUM(B30:B31)</f>
        <v>0</v>
      </c>
      <c r="C29" s="9">
        <f t="shared" si="6"/>
        <v>0</v>
      </c>
      <c r="D29" s="9">
        <f t="shared" si="6"/>
        <v>0</v>
      </c>
      <c r="E29" s="9">
        <f t="shared" si="6"/>
        <v>0</v>
      </c>
      <c r="F29" s="9">
        <f t="shared" si="6"/>
        <v>0</v>
      </c>
      <c r="G29" s="9">
        <f t="shared" si="6"/>
        <v>0</v>
      </c>
    </row>
    <row r="30" spans="1:7" x14ac:dyDescent="0.25">
      <c r="A30" s="7" t="s">
        <v>27</v>
      </c>
      <c r="B30" s="10">
        <v>0</v>
      </c>
      <c r="C30" s="10">
        <v>0</v>
      </c>
      <c r="D30" s="12">
        <f>SUM(B30:C30)</f>
        <v>0</v>
      </c>
      <c r="E30" s="10">
        <v>0</v>
      </c>
      <c r="F30" s="10">
        <v>0</v>
      </c>
      <c r="G30" s="12">
        <f>IF(B30&gt;=0,IF(OR(A30="",E30="",F30=""),"",IF(OR(D30&lt;E30,F30&gt;E30),"Error",D30-E30)),0)</f>
        <v>0</v>
      </c>
    </row>
    <row r="31" spans="1:7" x14ac:dyDescent="0.25">
      <c r="A31" s="7" t="s">
        <v>28</v>
      </c>
      <c r="B31" s="10">
        <v>0</v>
      </c>
      <c r="C31" s="10">
        <v>0</v>
      </c>
      <c r="D31" s="12">
        <f>SUM(B31:C31)</f>
        <v>0</v>
      </c>
      <c r="E31" s="10">
        <v>0</v>
      </c>
      <c r="F31" s="10">
        <v>0</v>
      </c>
      <c r="G31" s="12">
        <f>IF(B31&gt;=0,IF(OR(A31="",E31="",F31=""),"",IF(OR(D31&lt;E31,F31&gt;E31),"Error",D31-E31)),0)</f>
        <v>0</v>
      </c>
    </row>
    <row r="32" spans="1:7" x14ac:dyDescent="0.25">
      <c r="A32" s="7" t="s">
        <v>22</v>
      </c>
      <c r="B32" s="8">
        <v>0</v>
      </c>
      <c r="C32" s="13">
        <v>0</v>
      </c>
      <c r="D32" s="14">
        <f>SUM(B32:C32)</f>
        <v>0</v>
      </c>
      <c r="E32" s="13">
        <v>0</v>
      </c>
      <c r="F32" s="13">
        <v>0</v>
      </c>
      <c r="G32" s="12">
        <f>IF(B32&gt;=0,IF(OR(A32="",E32="",F32=""),"",IF(OR(D32&lt;E32,F32&gt;E32),"Error",D32-E32)),0)</f>
        <v>0</v>
      </c>
    </row>
    <row r="33" spans="1:7" x14ac:dyDescent="0.25">
      <c r="A33" s="11"/>
      <c r="B33" s="12"/>
      <c r="C33" s="15"/>
      <c r="D33" s="15"/>
      <c r="E33" s="15"/>
      <c r="F33" s="15"/>
      <c r="G33" s="12"/>
    </row>
    <row r="34" spans="1:7" x14ac:dyDescent="0.25">
      <c r="A34" s="18" t="s">
        <v>29</v>
      </c>
      <c r="B34" s="3">
        <f t="shared" ref="B34:G34" si="7">SUM(B8+B21)</f>
        <v>56582461</v>
      </c>
      <c r="C34" s="3">
        <f t="shared" si="7"/>
        <v>487078</v>
      </c>
      <c r="D34" s="3">
        <f t="shared" si="7"/>
        <v>57069539</v>
      </c>
      <c r="E34" s="3">
        <f t="shared" si="7"/>
        <v>55617804.299999997</v>
      </c>
      <c r="F34" s="3">
        <f t="shared" si="7"/>
        <v>55185915.349999994</v>
      </c>
      <c r="G34" s="3">
        <f t="shared" si="7"/>
        <v>1451734.700000003</v>
      </c>
    </row>
    <row r="35" spans="1:7" ht="15.75" thickBot="1" x14ac:dyDescent="0.3">
      <c r="A35" s="19"/>
      <c r="B35" s="20"/>
      <c r="C35" s="21"/>
      <c r="D35" s="21"/>
      <c r="E35" s="21"/>
      <c r="F35" s="21"/>
      <c r="G35" s="21"/>
    </row>
    <row r="36" spans="1:7" x14ac:dyDescent="0.25">
      <c r="A36" s="22"/>
      <c r="B36" s="22"/>
      <c r="C36" s="22"/>
      <c r="D36" s="22"/>
      <c r="E36" s="22"/>
      <c r="F36" s="22"/>
      <c r="G36" s="22"/>
    </row>
    <row r="37" spans="1:7" x14ac:dyDescent="0.25">
      <c r="A37" s="22"/>
      <c r="B37" s="22"/>
      <c r="C37" s="22"/>
      <c r="D37" s="22"/>
      <c r="E37" s="22"/>
      <c r="F37" s="22"/>
      <c r="G37" s="22"/>
    </row>
    <row r="38" spans="1:7" x14ac:dyDescent="0.25">
      <c r="A38" s="22"/>
      <c r="B38" s="22"/>
      <c r="C38" s="22"/>
      <c r="D38" s="22"/>
      <c r="E38" s="22"/>
      <c r="F38" s="22"/>
      <c r="G38" s="22"/>
    </row>
    <row r="39" spans="1:7" x14ac:dyDescent="0.25">
      <c r="A39" s="22"/>
      <c r="B39" s="22"/>
      <c r="C39" s="22"/>
      <c r="D39" s="22"/>
      <c r="E39" s="22"/>
      <c r="F39" s="22"/>
      <c r="G39" s="22"/>
    </row>
    <row r="40" spans="1:7" x14ac:dyDescent="0.25">
      <c r="A40" s="22"/>
      <c r="B40" s="22"/>
      <c r="C40" s="22"/>
      <c r="D40" s="22"/>
      <c r="E40" s="22"/>
      <c r="F40" s="22"/>
      <c r="G40" s="22"/>
    </row>
    <row r="41" spans="1:7" x14ac:dyDescent="0.25">
      <c r="A41" s="22"/>
      <c r="B41" s="22"/>
      <c r="C41" s="22"/>
      <c r="D41" s="22"/>
      <c r="E41" s="22"/>
      <c r="F41" s="22"/>
      <c r="G41" s="22"/>
    </row>
    <row r="42" spans="1:7" x14ac:dyDescent="0.25">
      <c r="A42" s="22"/>
      <c r="B42" s="22"/>
      <c r="C42" s="22"/>
      <c r="D42" s="22"/>
      <c r="E42" s="22"/>
      <c r="F42" s="22"/>
      <c r="G42" s="22"/>
    </row>
    <row r="43" spans="1:7" x14ac:dyDescent="0.25">
      <c r="A43" s="22"/>
      <c r="B43" s="22"/>
      <c r="C43" s="22"/>
      <c r="D43" s="22"/>
      <c r="E43" s="22"/>
      <c r="F43" s="22"/>
      <c r="G43" s="22"/>
    </row>
    <row r="44" spans="1:7" x14ac:dyDescent="0.25">
      <c r="A44" s="22"/>
      <c r="B44" s="22"/>
      <c r="C44" s="22"/>
      <c r="D44" s="22"/>
      <c r="E44" s="22"/>
      <c r="F44" s="22"/>
      <c r="G44" s="22"/>
    </row>
    <row r="45" spans="1:7" x14ac:dyDescent="0.25">
      <c r="A45" s="22"/>
      <c r="B45" s="22"/>
      <c r="C45" s="22"/>
      <c r="D45" s="22"/>
      <c r="E45" s="22"/>
      <c r="F45" s="22"/>
      <c r="G45" s="2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2022-02-09T21:37:20Z</dcterms:created>
  <dcterms:modified xsi:type="dcterms:W3CDTF">2022-02-09T21:40:36Z</dcterms:modified>
</cp:coreProperties>
</file>