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1\5.-LEY DE DISCIPLINA FINANCIERA\6.- ESTADO DEL EJERCICIO DEL PRESUPUESTO DE EGRESOS DETALLADO COG\4° TRIMESTRE\"/>
    </mc:Choice>
  </mc:AlternateContent>
  <bookViews>
    <workbookView xWindow="0" yWindow="0" windowWidth="192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H151" i="1"/>
  <c r="G151" i="1"/>
  <c r="F151" i="1"/>
  <c r="E151" i="1"/>
  <c r="D151" i="1"/>
  <c r="C151" i="1"/>
  <c r="H150" i="1"/>
  <c r="E150" i="1"/>
  <c r="H149" i="1"/>
  <c r="E149" i="1"/>
  <c r="H148" i="1"/>
  <c r="E148" i="1"/>
  <c r="H147" i="1"/>
  <c r="G147" i="1"/>
  <c r="F147" i="1"/>
  <c r="E147" i="1"/>
  <c r="D147" i="1"/>
  <c r="C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G138" i="1"/>
  <c r="F138" i="1"/>
  <c r="E138" i="1"/>
  <c r="D138" i="1"/>
  <c r="C138" i="1"/>
  <c r="H137" i="1"/>
  <c r="E137" i="1"/>
  <c r="H136" i="1"/>
  <c r="E136" i="1"/>
  <c r="H135" i="1"/>
  <c r="H134" i="1" s="1"/>
  <c r="E135" i="1"/>
  <c r="G134" i="1"/>
  <c r="F134" i="1"/>
  <c r="E134" i="1"/>
  <c r="D134" i="1"/>
  <c r="C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G124" i="1"/>
  <c r="F124" i="1"/>
  <c r="E124" i="1"/>
  <c r="D124" i="1"/>
  <c r="C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G114" i="1"/>
  <c r="F114" i="1"/>
  <c r="E114" i="1"/>
  <c r="D114" i="1"/>
  <c r="C114" i="1"/>
  <c r="H113" i="1"/>
  <c r="E113" i="1"/>
  <c r="H112" i="1"/>
  <c r="E112" i="1"/>
  <c r="H111" i="1"/>
  <c r="E111" i="1"/>
  <c r="H110" i="1"/>
  <c r="E110" i="1"/>
  <c r="H109" i="1"/>
  <c r="H104" i="1" s="1"/>
  <c r="H84" i="1" s="1"/>
  <c r="E109" i="1"/>
  <c r="H108" i="1"/>
  <c r="E108" i="1"/>
  <c r="H107" i="1"/>
  <c r="E107" i="1"/>
  <c r="H106" i="1"/>
  <c r="E106" i="1"/>
  <c r="H105" i="1"/>
  <c r="E105" i="1"/>
  <c r="G104" i="1"/>
  <c r="F104" i="1"/>
  <c r="E104" i="1"/>
  <c r="D104" i="1"/>
  <c r="C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4" i="1"/>
  <c r="G94" i="1"/>
  <c r="F94" i="1"/>
  <c r="E94" i="1"/>
  <c r="D94" i="1"/>
  <c r="C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G86" i="1"/>
  <c r="F86" i="1"/>
  <c r="E86" i="1"/>
  <c r="D86" i="1"/>
  <c r="C86" i="1"/>
  <c r="G84" i="1"/>
  <c r="F84" i="1"/>
  <c r="E84" i="1"/>
  <c r="D84" i="1"/>
  <c r="C84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G75" i="1"/>
  <c r="F75" i="1"/>
  <c r="E75" i="1"/>
  <c r="D75" i="1"/>
  <c r="C75" i="1"/>
  <c r="H74" i="1"/>
  <c r="E74" i="1"/>
  <c r="H73" i="1"/>
  <c r="E73" i="1"/>
  <c r="H72" i="1"/>
  <c r="E72" i="1"/>
  <c r="H71" i="1"/>
  <c r="G71" i="1"/>
  <c r="F71" i="1"/>
  <c r="E71" i="1"/>
  <c r="D71" i="1"/>
  <c r="C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G62" i="1"/>
  <c r="F62" i="1"/>
  <c r="E62" i="1"/>
  <c r="D62" i="1"/>
  <c r="C62" i="1"/>
  <c r="H61" i="1"/>
  <c r="E61" i="1"/>
  <c r="H60" i="1"/>
  <c r="E60" i="1"/>
  <c r="H59" i="1"/>
  <c r="E59" i="1"/>
  <c r="H58" i="1"/>
  <c r="G58" i="1"/>
  <c r="F58" i="1"/>
  <c r="E58" i="1"/>
  <c r="D58" i="1"/>
  <c r="C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G48" i="1"/>
  <c r="F48" i="1"/>
  <c r="E48" i="1"/>
  <c r="D48" i="1"/>
  <c r="C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G38" i="1"/>
  <c r="F38" i="1"/>
  <c r="E38" i="1"/>
  <c r="D38" i="1"/>
  <c r="C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G28" i="1"/>
  <c r="F28" i="1"/>
  <c r="E28" i="1"/>
  <c r="D28" i="1"/>
  <c r="C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G18" i="1"/>
  <c r="F18" i="1"/>
  <c r="E18" i="1"/>
  <c r="D18" i="1"/>
  <c r="C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G10" i="1"/>
  <c r="F10" i="1"/>
  <c r="E10" i="1"/>
  <c r="D10" i="1"/>
  <c r="C10" i="1"/>
  <c r="H8" i="1"/>
  <c r="H160" i="1" s="1"/>
  <c r="G8" i="1"/>
  <c r="G160" i="1" s="1"/>
  <c r="F8" i="1"/>
  <c r="F160" i="1" s="1"/>
  <c r="E8" i="1"/>
  <c r="E160" i="1" s="1"/>
  <c r="D8" i="1"/>
  <c r="D160" i="1" s="1"/>
  <c r="C8" i="1"/>
  <c r="C160" i="1" s="1"/>
</calcChain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<sst xmlns="http://schemas.openxmlformats.org/spreadsheetml/2006/main" count="162" uniqueCount="92">
  <si>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</si>
  <si>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</si>
  <si>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Del 1 de enero al 31 de diciembre de 2021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</si>
  <si>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</si>
  <si>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</si>
  <si>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</si>
  <si>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</si>
  <si>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</si>
  <si>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</si>
  <si>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</si>
  <si>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</si>
  <si>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</si>
  <si>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</si>
  <si>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</si>
  <si>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</si>
  <si>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</si>
  <si>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</si>
  <si>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</si>
  <si>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</si>
  <si>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</si>
  <si>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</si>
  <si>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</si>
  <si>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</si>
  <si>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</si>
  <si>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</si>
  <si>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</si>
  <si>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</si>
  <si>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</si>
  <si>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</si>
  <si>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</si>
  <si>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</si>
  <si>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</si>
  <si>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</si>
  <si>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</si>
  <si>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</si>
  <si>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</si>
  <si>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</si>
  <si>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</si>
  <si>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</si>
  <si>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</si>
  <si>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</si>
  <si>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</si>
  <si>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</si>
  <si>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</si>
  <si>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</si>
  <si>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</si>
  <si>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</si>
  <si>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</si>
  <si>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</si>
  <si>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</si>
  <si>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</si>
  <si>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</si>
  <si>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</si>
  <si>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</si>
  <si>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</si>
  <si>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</si>
  <si>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</si>
  <si>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</si>
  <si>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</si>
  <si>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</si>
  <si>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</si>
  <si>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</si>
  <si>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</si>
  <si>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</si>
  <si>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</si>
  <si>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</si>
  <si>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</si>
  <si>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</si>
  <si>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</si>
  <si>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</si>
  <si>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</si>
  <si>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</si>
  <si>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</si>
  <si>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</si>
  <si>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</si>
  <si>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</si>
  <si>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</si>
  <si>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</si>
  <si>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</si>
  <si>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</si>
  <si>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</si>
  <si>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</si>
  <si>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</si>
  <si>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</si>
  <si>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</si>
  <si>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</si>
  <si>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</si>
  <si>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</si>
  <si>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</si>
  <si>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</si>
  <si>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</si>
  <si>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UNIVERSIDAD TECNOLÓGICA DE TULANCINGO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</si>
</sst>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92432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4" fontId="3" fillId="3" borderId="10" xfId="1" applyNumberFormat="1" applyFont="1" applyFill="1" applyBorder="1" applyAlignment="1">
      <alignment horizontal="center" vertical="center" wrapText="1"/>
    </xf>
    <xf numFmtId="164" fontId="3" fillId="3" borderId="11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indent="1"/>
    </xf>
    <xf numFmtId="0" fontId="4" fillId="0" borderId="3" xfId="0" applyFont="1" applyFill="1" applyBorder="1" applyAlignment="1" applyProtection="1">
      <alignment horizontal="left" vertical="center" indent="1"/>
    </xf>
    <xf numFmtId="4" fontId="4" fillId="0" borderId="3" xfId="2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left" vertical="center" indent="1"/>
    </xf>
    <xf numFmtId="0" fontId="4" fillId="0" borderId="13" xfId="0" applyFont="1" applyFill="1" applyBorder="1" applyAlignment="1" applyProtection="1">
      <alignment horizontal="left" vertical="center" indent="1"/>
    </xf>
    <xf numFmtId="4" fontId="4" fillId="0" borderId="13" xfId="2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4" fontId="5" fillId="0" borderId="9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1762125</xdr:colOff>
      <xdr:row>162</xdr:row>
      <xdr:rowOff>9526</xdr:rowOff>
    </xdr:from>
    <xdr:to>
      <xdr:col>2</xdr:col>
      <xdr:colOff>462375</xdr:colOff>
      <xdr:row>169</xdr:row>
      <xdr:rowOff>104776</xdr:rowOff>
    </xdr:to>
    <xdr:sp macro="" textlink="" fLocksText="0">
      <xdr:nvSpPr>
        <xdr:cNvPr id="2" name="3 CuadroTexto"/>
        <xdr:cNvSpPr txBox="1"/>
      </xdr:nvSpPr>
      <xdr:spPr>
        <a:xfrm>
          <a:off x="2286000" y="32508826"/>
          <a:ext cx="3681825" cy="14287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Nombre de quien autoriza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Cargo de quien autoriza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979069</xdr:colOff>
      <xdr:row>162</xdr:row>
      <xdr:rowOff>9525</xdr:rowOff>
    </xdr:from>
    <xdr:to>
      <xdr:col>6</xdr:col>
      <xdr:colOff>536569</xdr:colOff>
      <xdr:row>169</xdr:row>
      <xdr:rowOff>104775</xdr:rowOff>
    </xdr:to>
    <xdr:sp macro="" textlink="" fLocksText="0">
      <xdr:nvSpPr>
        <xdr:cNvPr id="3" name="4 CuadroTexto"/>
        <xdr:cNvSpPr txBox="1"/>
      </xdr:nvSpPr>
      <xdr:spPr>
        <a:xfrm>
          <a:off x="6484519" y="32508825"/>
          <a:ext cx="4853400" cy="14287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Nombre de quien elabora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Cargo de quien elabora</a:t>
          </a: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2102470</xdr:colOff>
      <xdr:row>166</xdr:row>
      <xdr:rowOff>104543</xdr:rowOff>
    </xdr:from>
    <xdr:to>
      <xdr:col>2</xdr:col>
      <xdr:colOff>53432</xdr:colOff>
      <xdr:row>166</xdr:row>
      <xdr:rowOff>104543</xdr:rowOff>
    </xdr:to>
    <xdr:cxnSp macro="">
      <xdr:nvCxnSpPr>
        <xdr:cNvPr id="4" name="4 Conector recto"/>
        <xdr:cNvCxnSpPr/>
      </xdr:nvCxnSpPr>
      <xdr:spPr>
        <a:xfrm>
          <a:off x="2626345" y="33365843"/>
          <a:ext cx="2932537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3</xdr:col>
      <xdr:colOff>489315</xdr:colOff>
      <xdr:row>166</xdr:row>
      <xdr:rowOff>105936</xdr:rowOff>
    </xdr:from>
    <xdr:to>
      <xdr:col>5</xdr:col>
      <xdr:colOff>775064</xdr:colOff>
      <xdr:row>166</xdr:row>
      <xdr:rowOff>105936</xdr:rowOff>
    </xdr:to>
    <xdr:cxnSp macro="">
      <xdr:nvCxnSpPr>
        <xdr:cNvPr id="5" name="5 Conector recto"/>
        <xdr:cNvCxnSpPr/>
      </xdr:nvCxnSpPr>
      <xdr:spPr>
        <a:xfrm>
          <a:off x="7318740" y="33367236"/>
          <a:ext cx="2933699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180975</xdr:colOff>
      <xdr:row>4</xdr:row>
      <xdr:rowOff>123825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57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904875</xdr:colOff>
      <xdr:row>0</xdr:row>
      <xdr:rowOff>85725</xdr:rowOff>
    </xdr:from>
    <xdr:to>
      <xdr:col>7</xdr:col>
      <xdr:colOff>666750</xdr:colOff>
      <xdr:row>4</xdr:row>
      <xdr:rowOff>9525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85725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topLeftCell="A151" workbookViewId="0">
      <selection activeCell="D172" sqref="D172"/>
    </sheetView>
  </sheetViews>
  <sheetFormatPr baseColWidth="10" defaultRowHeight="15" x14ac:dyDescent="0.25"/>
  <cols>
    <col min="2" max="2" width="68.28515625" bestFit="1" customWidth="1"/>
    <col min="3" max="8" width="13.85546875" customWidth="1"/>
  </cols>
  <sheetData>
    <row r="1" spans="1:8" x14ac:dyDescent="0.25">
      <c r="A1" s="1" t="s">
        <v>91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8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ht="15.75" thickBot="1" x14ac:dyDescent="0.3">
      <c r="A5" s="4" t="s">
        <v>3</v>
      </c>
      <c r="B5" s="4"/>
      <c r="C5" s="4"/>
      <c r="D5" s="4"/>
      <c r="E5" s="4"/>
      <c r="F5" s="4"/>
      <c r="G5" s="4"/>
      <c r="H5" s="4"/>
    </row>
    <row r="6" spans="1:8" ht="15.75" thickBot="1" x14ac:dyDescent="0.3">
      <c r="A6" s="5" t="s">
        <v>4</v>
      </c>
      <c r="B6" s="6"/>
      <c r="C6" s="7" t="s">
        <v>5</v>
      </c>
      <c r="D6" s="8"/>
      <c r="E6" s="8"/>
      <c r="F6" s="8"/>
      <c r="G6" s="9"/>
      <c r="H6" s="10" t="s">
        <v>6</v>
      </c>
    </row>
    <row r="7" spans="1:8" ht="51.75" thickBot="1" x14ac:dyDescent="0.3">
      <c r="A7" s="11"/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4"/>
    </row>
    <row r="8" spans="1:8" x14ac:dyDescent="0.25">
      <c r="A8" s="15" t="s">
        <v>12</v>
      </c>
      <c r="B8" s="16"/>
      <c r="C8" s="17">
        <f t="shared" ref="C8:H8" si="0">SUM(C10,C18,C28,C38,C48,C58,C62,C71,C75)</f>
        <v>50716476</v>
      </c>
      <c r="D8" s="17">
        <f t="shared" si="0"/>
        <v>-1263402.2199999997</v>
      </c>
      <c r="E8" s="17">
        <f t="shared" si="0"/>
        <v>49453073.779999994</v>
      </c>
      <c r="F8" s="17">
        <f t="shared" si="0"/>
        <v>46848732.859999992</v>
      </c>
      <c r="G8" s="17">
        <f t="shared" si="0"/>
        <v>44227099.309999995</v>
      </c>
      <c r="H8" s="17">
        <f t="shared" si="0"/>
        <v>2604340.9200000009</v>
      </c>
    </row>
    <row r="9" spans="1:8" x14ac:dyDescent="0.25">
      <c r="A9" s="18"/>
      <c r="B9" s="19"/>
      <c r="C9" s="20"/>
      <c r="D9" s="20"/>
      <c r="E9" s="20"/>
      <c r="F9" s="20"/>
      <c r="G9" s="20"/>
      <c r="H9" s="20"/>
    </row>
    <row r="10" spans="1:8" x14ac:dyDescent="0.25">
      <c r="A10" s="21" t="s">
        <v>13</v>
      </c>
      <c r="B10" s="22"/>
      <c r="C10" s="23">
        <f t="shared" ref="C10:H10" si="1">SUM(C11:C17)</f>
        <v>32333071</v>
      </c>
      <c r="D10" s="23">
        <f t="shared" si="1"/>
        <v>-1075418</v>
      </c>
      <c r="E10" s="23">
        <f t="shared" si="1"/>
        <v>31257653</v>
      </c>
      <c r="F10" s="23">
        <f t="shared" si="1"/>
        <v>30531785.649999999</v>
      </c>
      <c r="G10" s="23">
        <f t="shared" si="1"/>
        <v>30315841.169999998</v>
      </c>
      <c r="H10" s="23">
        <f t="shared" si="1"/>
        <v>725867.35000000044</v>
      </c>
    </row>
    <row r="11" spans="1:8" x14ac:dyDescent="0.25">
      <c r="A11" s="24"/>
      <c r="B11" s="25" t="s">
        <v>14</v>
      </c>
      <c r="C11" s="26">
        <v>17863219</v>
      </c>
      <c r="D11" s="26">
        <v>640711.02</v>
      </c>
      <c r="E11" s="27">
        <f>SUM(C11:D11)</f>
        <v>18503930.02</v>
      </c>
      <c r="F11" s="26">
        <v>17885771.039999999</v>
      </c>
      <c r="G11" s="26">
        <v>17885771.039999999</v>
      </c>
      <c r="H11" s="27">
        <f>IF(C11&gt;=0,IF(OR(B11="",F11="",G11=""),"",IF(OR(E11&lt;F11,G11&gt;F11),"Error",E11-F11)),0)</f>
        <v>618158.98000000045</v>
      </c>
    </row>
    <row r="12" spans="1:8" x14ac:dyDescent="0.25">
      <c r="A12" s="24"/>
      <c r="B12" s="25" t="s">
        <v>15</v>
      </c>
      <c r="C12" s="26">
        <v>678330</v>
      </c>
      <c r="D12" s="26">
        <v>117182.43</v>
      </c>
      <c r="E12" s="27">
        <f t="shared" ref="E12:E17" si="2">SUM(C12:D12)</f>
        <v>795512.42999999993</v>
      </c>
      <c r="F12" s="26">
        <v>795512.43</v>
      </c>
      <c r="G12" s="26">
        <v>795512.43</v>
      </c>
      <c r="H12" s="27">
        <f t="shared" ref="H12:H77" si="3">IF(C12&gt;=0,IF(OR(B12="",F12="",G12=""),"",IF(OR(E12&lt;F12,G12&gt;F12),"Error",E12-F12)),0)</f>
        <v>-1.1641532182693481E-10</v>
      </c>
    </row>
    <row r="13" spans="1:8" x14ac:dyDescent="0.25">
      <c r="A13" s="24"/>
      <c r="B13" s="25" t="s">
        <v>16</v>
      </c>
      <c r="C13" s="26">
        <v>6652807</v>
      </c>
      <c r="D13" s="26">
        <v>-712907.57</v>
      </c>
      <c r="E13" s="27">
        <f t="shared" si="2"/>
        <v>5939899.4299999997</v>
      </c>
      <c r="F13" s="26">
        <v>5939899.4299999997</v>
      </c>
      <c r="G13" s="26">
        <v>5939899.4299999997</v>
      </c>
      <c r="H13" s="27">
        <f t="shared" si="3"/>
        <v>0</v>
      </c>
    </row>
    <row r="14" spans="1:8" x14ac:dyDescent="0.25">
      <c r="A14" s="24"/>
      <c r="B14" s="25" t="s">
        <v>17</v>
      </c>
      <c r="C14" s="26">
        <v>5632413</v>
      </c>
      <c r="D14" s="26">
        <v>-1505078.23</v>
      </c>
      <c r="E14" s="27">
        <f t="shared" si="2"/>
        <v>4127334.77</v>
      </c>
      <c r="F14" s="26">
        <v>4127334.77</v>
      </c>
      <c r="G14" s="26">
        <v>4127334.77</v>
      </c>
      <c r="H14" s="27">
        <f t="shared" si="3"/>
        <v>0</v>
      </c>
    </row>
    <row r="15" spans="1:8" x14ac:dyDescent="0.25">
      <c r="A15" s="24"/>
      <c r="B15" s="25" t="s">
        <v>18</v>
      </c>
      <c r="C15" s="26">
        <v>1506302</v>
      </c>
      <c r="D15" s="26">
        <v>384674.35</v>
      </c>
      <c r="E15" s="27">
        <f t="shared" si="2"/>
        <v>1890976.35</v>
      </c>
      <c r="F15" s="26">
        <v>1783267.98</v>
      </c>
      <c r="G15" s="26">
        <v>1567323.5</v>
      </c>
      <c r="H15" s="27">
        <f t="shared" si="3"/>
        <v>107708.37000000011</v>
      </c>
    </row>
    <row r="16" spans="1:8" x14ac:dyDescent="0.25">
      <c r="A16" s="24"/>
      <c r="B16" s="25" t="s">
        <v>19</v>
      </c>
      <c r="C16" s="26">
        <v>0</v>
      </c>
      <c r="D16" s="26">
        <v>0</v>
      </c>
      <c r="E16" s="27">
        <f t="shared" si="2"/>
        <v>0</v>
      </c>
      <c r="F16" s="26">
        <v>0</v>
      </c>
      <c r="G16" s="26">
        <v>0</v>
      </c>
      <c r="H16" s="27">
        <f t="shared" si="3"/>
        <v>0</v>
      </c>
    </row>
    <row r="17" spans="1:8" x14ac:dyDescent="0.25">
      <c r="A17" s="24"/>
      <c r="B17" s="25" t="s">
        <v>20</v>
      </c>
      <c r="C17" s="26">
        <v>0</v>
      </c>
      <c r="D17" s="26">
        <v>0</v>
      </c>
      <c r="E17" s="27">
        <f t="shared" si="2"/>
        <v>0</v>
      </c>
      <c r="F17" s="26">
        <v>0</v>
      </c>
      <c r="G17" s="26">
        <v>0</v>
      </c>
      <c r="H17" s="27">
        <f t="shared" si="3"/>
        <v>0</v>
      </c>
    </row>
    <row r="18" spans="1:8" x14ac:dyDescent="0.25">
      <c r="A18" s="21" t="s">
        <v>21</v>
      </c>
      <c r="B18" s="22"/>
      <c r="C18" s="23">
        <f t="shared" ref="C18:H18" si="4">SUM(C19:C27)</f>
        <v>2327204</v>
      </c>
      <c r="D18" s="23">
        <f t="shared" si="4"/>
        <v>3093568.7600000002</v>
      </c>
      <c r="E18" s="23">
        <f t="shared" si="4"/>
        <v>5420772.7599999998</v>
      </c>
      <c r="F18" s="23">
        <f t="shared" si="4"/>
        <v>3696036.6699999995</v>
      </c>
      <c r="G18" s="23">
        <f t="shared" si="4"/>
        <v>3616328.01</v>
      </c>
      <c r="H18" s="23">
        <f t="shared" si="4"/>
        <v>1724736.0900000003</v>
      </c>
    </row>
    <row r="19" spans="1:8" x14ac:dyDescent="0.25">
      <c r="A19" s="24"/>
      <c r="B19" s="25" t="s">
        <v>22</v>
      </c>
      <c r="C19" s="26">
        <v>706207</v>
      </c>
      <c r="D19" s="26">
        <v>3046033</v>
      </c>
      <c r="E19" s="27">
        <f>SUM(C19:D19)</f>
        <v>3752240</v>
      </c>
      <c r="F19" s="26">
        <v>2036675.14</v>
      </c>
      <c r="G19" s="26">
        <v>1977314.74</v>
      </c>
      <c r="H19" s="27">
        <f t="shared" si="3"/>
        <v>1715564.86</v>
      </c>
    </row>
    <row r="20" spans="1:8" x14ac:dyDescent="0.25">
      <c r="A20" s="24"/>
      <c r="B20" s="25" t="s">
        <v>23</v>
      </c>
      <c r="C20" s="26">
        <v>221915</v>
      </c>
      <c r="D20" s="26">
        <v>-62247.6</v>
      </c>
      <c r="E20" s="27">
        <f t="shared" ref="E20:E27" si="5">SUM(C20:D20)</f>
        <v>159667.4</v>
      </c>
      <c r="F20" s="26">
        <v>158354.54</v>
      </c>
      <c r="G20" s="26">
        <v>158354.54</v>
      </c>
      <c r="H20" s="27">
        <f t="shared" si="3"/>
        <v>1312.859999999986</v>
      </c>
    </row>
    <row r="21" spans="1:8" x14ac:dyDescent="0.25">
      <c r="A21" s="24"/>
      <c r="B21" s="25" t="s">
        <v>24</v>
      </c>
      <c r="C21" s="26">
        <v>200</v>
      </c>
      <c r="D21" s="26">
        <v>-200</v>
      </c>
      <c r="E21" s="27">
        <f t="shared" si="5"/>
        <v>0</v>
      </c>
      <c r="F21" s="26">
        <v>0</v>
      </c>
      <c r="G21" s="26">
        <v>0</v>
      </c>
      <c r="H21" s="27">
        <f t="shared" si="3"/>
        <v>0</v>
      </c>
    </row>
    <row r="22" spans="1:8" x14ac:dyDescent="0.25">
      <c r="A22" s="24"/>
      <c r="B22" s="25" t="s">
        <v>25</v>
      </c>
      <c r="C22" s="26">
        <v>127725</v>
      </c>
      <c r="D22" s="26">
        <v>175967.69</v>
      </c>
      <c r="E22" s="27">
        <f t="shared" si="5"/>
        <v>303692.69</v>
      </c>
      <c r="F22" s="26">
        <v>303400.14</v>
      </c>
      <c r="G22" s="26">
        <v>303400.14</v>
      </c>
      <c r="H22" s="27">
        <f t="shared" si="3"/>
        <v>292.54999999998836</v>
      </c>
    </row>
    <row r="23" spans="1:8" x14ac:dyDescent="0.25">
      <c r="A23" s="24"/>
      <c r="B23" s="25" t="s">
        <v>26</v>
      </c>
      <c r="C23" s="26">
        <v>123842</v>
      </c>
      <c r="D23" s="26">
        <v>31988.99</v>
      </c>
      <c r="E23" s="27">
        <f t="shared" si="5"/>
        <v>155830.99</v>
      </c>
      <c r="F23" s="26">
        <v>155154.85999999999</v>
      </c>
      <c r="G23" s="26">
        <v>155154.85999999999</v>
      </c>
      <c r="H23" s="27">
        <f t="shared" si="3"/>
        <v>676.13000000000466</v>
      </c>
    </row>
    <row r="24" spans="1:8" x14ac:dyDescent="0.25">
      <c r="A24" s="24"/>
      <c r="B24" s="25" t="s">
        <v>27</v>
      </c>
      <c r="C24" s="26">
        <v>622405</v>
      </c>
      <c r="D24" s="26">
        <v>-237684.75</v>
      </c>
      <c r="E24" s="27">
        <f t="shared" si="5"/>
        <v>384720.25</v>
      </c>
      <c r="F24" s="26">
        <v>384720.25</v>
      </c>
      <c r="G24" s="26">
        <v>384720.25</v>
      </c>
      <c r="H24" s="27">
        <f t="shared" si="3"/>
        <v>0</v>
      </c>
    </row>
    <row r="25" spans="1:8" x14ac:dyDescent="0.25">
      <c r="A25" s="24"/>
      <c r="B25" s="25" t="s">
        <v>28</v>
      </c>
      <c r="C25" s="26">
        <v>151909</v>
      </c>
      <c r="D25" s="26">
        <v>4965.41</v>
      </c>
      <c r="E25" s="27">
        <f t="shared" si="5"/>
        <v>156874.41</v>
      </c>
      <c r="F25" s="26">
        <v>156558.17000000001</v>
      </c>
      <c r="G25" s="26">
        <v>156558.17000000001</v>
      </c>
      <c r="H25" s="27">
        <f t="shared" si="3"/>
        <v>316.23999999999069</v>
      </c>
    </row>
    <row r="26" spans="1:8" x14ac:dyDescent="0.25">
      <c r="A26" s="24"/>
      <c r="B26" s="25" t="s">
        <v>29</v>
      </c>
      <c r="C26" s="26">
        <v>0</v>
      </c>
      <c r="D26" s="26">
        <v>0</v>
      </c>
      <c r="E26" s="27">
        <f t="shared" si="5"/>
        <v>0</v>
      </c>
      <c r="F26" s="26">
        <v>0</v>
      </c>
      <c r="G26" s="26">
        <v>0</v>
      </c>
      <c r="H26" s="27">
        <f t="shared" si="3"/>
        <v>0</v>
      </c>
    </row>
    <row r="27" spans="1:8" x14ac:dyDescent="0.25">
      <c r="A27" s="24"/>
      <c r="B27" s="25" t="s">
        <v>30</v>
      </c>
      <c r="C27" s="26">
        <v>373001</v>
      </c>
      <c r="D27" s="26">
        <v>134746.01999999999</v>
      </c>
      <c r="E27" s="27">
        <f t="shared" si="5"/>
        <v>507747.02</v>
      </c>
      <c r="F27" s="26">
        <v>501173.57</v>
      </c>
      <c r="G27" s="26">
        <v>480825.31</v>
      </c>
      <c r="H27" s="27">
        <f t="shared" si="3"/>
        <v>6573.4500000000116</v>
      </c>
    </row>
    <row r="28" spans="1:8" x14ac:dyDescent="0.25">
      <c r="A28" s="21" t="s">
        <v>31</v>
      </c>
      <c r="B28" s="22"/>
      <c r="C28" s="23">
        <f t="shared" ref="C28:H28" si="6">SUM(C29:C37)</f>
        <v>12691610</v>
      </c>
      <c r="D28" s="23">
        <f t="shared" si="6"/>
        <v>-179995.29000000004</v>
      </c>
      <c r="E28" s="23">
        <f t="shared" si="6"/>
        <v>12511614.709999997</v>
      </c>
      <c r="F28" s="23">
        <f t="shared" si="6"/>
        <v>12357877.229999997</v>
      </c>
      <c r="G28" s="23">
        <f t="shared" si="6"/>
        <v>10031896.819999998</v>
      </c>
      <c r="H28" s="23">
        <f t="shared" si="6"/>
        <v>153737.4800000001</v>
      </c>
    </row>
    <row r="29" spans="1:8" x14ac:dyDescent="0.25">
      <c r="A29" s="24"/>
      <c r="B29" s="25" t="s">
        <v>32</v>
      </c>
      <c r="C29" s="26">
        <v>2233664</v>
      </c>
      <c r="D29" s="26">
        <v>-350879.45</v>
      </c>
      <c r="E29" s="27">
        <f>SUM(C29:D29)</f>
        <v>1882784.55</v>
      </c>
      <c r="F29" s="26">
        <v>1882784.55</v>
      </c>
      <c r="G29" s="26">
        <v>1385181.19</v>
      </c>
      <c r="H29" s="27">
        <f t="shared" si="3"/>
        <v>0</v>
      </c>
    </row>
    <row r="30" spans="1:8" x14ac:dyDescent="0.25">
      <c r="A30" s="24"/>
      <c r="B30" s="25" t="s">
        <v>33</v>
      </c>
      <c r="C30" s="26">
        <v>905577</v>
      </c>
      <c r="D30" s="26">
        <v>-128061.88</v>
      </c>
      <c r="E30" s="27">
        <f t="shared" ref="E30:E37" si="7">SUM(C30:D30)</f>
        <v>777515.12</v>
      </c>
      <c r="F30" s="26">
        <v>777515.12</v>
      </c>
      <c r="G30" s="26">
        <v>696057.84</v>
      </c>
      <c r="H30" s="27">
        <f t="shared" si="3"/>
        <v>0</v>
      </c>
    </row>
    <row r="31" spans="1:8" x14ac:dyDescent="0.25">
      <c r="A31" s="24"/>
      <c r="B31" s="25" t="s">
        <v>34</v>
      </c>
      <c r="C31" s="26">
        <v>3796630</v>
      </c>
      <c r="D31" s="26">
        <v>445336.82</v>
      </c>
      <c r="E31" s="27">
        <f t="shared" si="7"/>
        <v>4241966.82</v>
      </c>
      <c r="F31" s="26">
        <v>4193669.95</v>
      </c>
      <c r="G31" s="26">
        <v>3612631.67</v>
      </c>
      <c r="H31" s="27">
        <f t="shared" si="3"/>
        <v>48296.870000000112</v>
      </c>
    </row>
    <row r="32" spans="1:8" x14ac:dyDescent="0.25">
      <c r="A32" s="24"/>
      <c r="B32" s="25" t="s">
        <v>35</v>
      </c>
      <c r="C32" s="26">
        <v>1014904</v>
      </c>
      <c r="D32" s="26">
        <v>-200481.21</v>
      </c>
      <c r="E32" s="27">
        <f t="shared" si="7"/>
        <v>814422.79</v>
      </c>
      <c r="F32" s="26">
        <v>734557.6</v>
      </c>
      <c r="G32" s="26">
        <v>734557.6</v>
      </c>
      <c r="H32" s="27">
        <f t="shared" si="3"/>
        <v>79865.190000000061</v>
      </c>
    </row>
    <row r="33" spans="1:8" x14ac:dyDescent="0.25">
      <c r="A33" s="24"/>
      <c r="B33" s="25" t="s">
        <v>36</v>
      </c>
      <c r="C33" s="26">
        <v>2536291</v>
      </c>
      <c r="D33" s="26">
        <v>59627.89</v>
      </c>
      <c r="E33" s="27">
        <f t="shared" si="7"/>
        <v>2595918.89</v>
      </c>
      <c r="F33" s="26">
        <v>2570343.4700000002</v>
      </c>
      <c r="G33" s="26">
        <v>1767350.27</v>
      </c>
      <c r="H33" s="27">
        <f t="shared" si="3"/>
        <v>25575.419999999925</v>
      </c>
    </row>
    <row r="34" spans="1:8" x14ac:dyDescent="0.25">
      <c r="A34" s="24"/>
      <c r="B34" s="25" t="s">
        <v>37</v>
      </c>
      <c r="C34" s="26">
        <v>31725</v>
      </c>
      <c r="D34" s="26">
        <v>21099.51</v>
      </c>
      <c r="E34" s="27">
        <f t="shared" si="7"/>
        <v>52824.509999999995</v>
      </c>
      <c r="F34" s="26">
        <v>52824.51</v>
      </c>
      <c r="G34" s="26">
        <v>34462.1</v>
      </c>
      <c r="H34" s="27">
        <f t="shared" si="3"/>
        <v>-7.2759576141834259E-12</v>
      </c>
    </row>
    <row r="35" spans="1:8" x14ac:dyDescent="0.25">
      <c r="A35" s="24"/>
      <c r="B35" s="25" t="s">
        <v>38</v>
      </c>
      <c r="C35" s="26">
        <v>168085</v>
      </c>
      <c r="D35" s="26">
        <v>-152540.63</v>
      </c>
      <c r="E35" s="27">
        <f t="shared" si="7"/>
        <v>15544.369999999995</v>
      </c>
      <c r="F35" s="26">
        <v>15544.37</v>
      </c>
      <c r="G35" s="26">
        <v>15544.37</v>
      </c>
      <c r="H35" s="27">
        <f t="shared" si="3"/>
        <v>-5.4569682106375694E-12</v>
      </c>
    </row>
    <row r="36" spans="1:8" x14ac:dyDescent="0.25">
      <c r="A36" s="24"/>
      <c r="B36" s="25" t="s">
        <v>39</v>
      </c>
      <c r="C36" s="26">
        <v>30950</v>
      </c>
      <c r="D36" s="26">
        <v>-16595.14</v>
      </c>
      <c r="E36" s="27">
        <f t="shared" si="7"/>
        <v>14354.86</v>
      </c>
      <c r="F36" s="26">
        <v>14354.86</v>
      </c>
      <c r="G36" s="26">
        <v>14354.86</v>
      </c>
      <c r="H36" s="27">
        <f t="shared" si="3"/>
        <v>0</v>
      </c>
    </row>
    <row r="37" spans="1:8" x14ac:dyDescent="0.25">
      <c r="A37" s="24"/>
      <c r="B37" s="25" t="s">
        <v>40</v>
      </c>
      <c r="C37" s="26">
        <v>1973784</v>
      </c>
      <c r="D37" s="26">
        <v>142498.79999999999</v>
      </c>
      <c r="E37" s="27">
        <f t="shared" si="7"/>
        <v>2116282.7999999998</v>
      </c>
      <c r="F37" s="26">
        <v>2116282.7999999998</v>
      </c>
      <c r="G37" s="26">
        <v>1771756.92</v>
      </c>
      <c r="H37" s="27">
        <f t="shared" si="3"/>
        <v>0</v>
      </c>
    </row>
    <row r="38" spans="1:8" x14ac:dyDescent="0.25">
      <c r="A38" s="21" t="s">
        <v>41</v>
      </c>
      <c r="B38" s="22"/>
      <c r="C38" s="23">
        <f t="shared" ref="C38:H38" si="8">SUM(C39:C47)</f>
        <v>78750</v>
      </c>
      <c r="D38" s="23">
        <f t="shared" si="8"/>
        <v>-47148.77</v>
      </c>
      <c r="E38" s="23">
        <f t="shared" si="8"/>
        <v>31601.230000000003</v>
      </c>
      <c r="F38" s="23">
        <f t="shared" si="8"/>
        <v>31601.23</v>
      </c>
      <c r="G38" s="23">
        <f t="shared" si="8"/>
        <v>31601.23</v>
      </c>
      <c r="H38" s="23">
        <f t="shared" si="8"/>
        <v>3.637978807091713E-12</v>
      </c>
    </row>
    <row r="39" spans="1:8" x14ac:dyDescent="0.25">
      <c r="A39" s="24"/>
      <c r="B39" s="25" t="s">
        <v>42</v>
      </c>
      <c r="C39" s="26">
        <v>0</v>
      </c>
      <c r="D39" s="26">
        <v>0</v>
      </c>
      <c r="E39" s="27">
        <f>SUM(C39:D39)</f>
        <v>0</v>
      </c>
      <c r="F39" s="26">
        <v>0</v>
      </c>
      <c r="G39" s="26">
        <v>0</v>
      </c>
      <c r="H39" s="27">
        <f t="shared" si="3"/>
        <v>0</v>
      </c>
    </row>
    <row r="40" spans="1:8" x14ac:dyDescent="0.25">
      <c r="A40" s="24"/>
      <c r="B40" s="25" t="s">
        <v>43</v>
      </c>
      <c r="C40" s="26">
        <v>0</v>
      </c>
      <c r="D40" s="26">
        <v>0</v>
      </c>
      <c r="E40" s="27">
        <f t="shared" ref="E40:E47" si="9">SUM(C40:D40)</f>
        <v>0</v>
      </c>
      <c r="F40" s="26">
        <v>0</v>
      </c>
      <c r="G40" s="26">
        <v>0</v>
      </c>
      <c r="H40" s="27">
        <f t="shared" si="3"/>
        <v>0</v>
      </c>
    </row>
    <row r="41" spans="1:8" x14ac:dyDescent="0.25">
      <c r="A41" s="24"/>
      <c r="B41" s="25" t="s">
        <v>44</v>
      </c>
      <c r="C41" s="26">
        <v>78750</v>
      </c>
      <c r="D41" s="26">
        <v>-47148.77</v>
      </c>
      <c r="E41" s="27">
        <f t="shared" si="9"/>
        <v>31601.230000000003</v>
      </c>
      <c r="F41" s="26">
        <v>31601.23</v>
      </c>
      <c r="G41" s="26">
        <v>31601.23</v>
      </c>
      <c r="H41" s="27">
        <f t="shared" si="3"/>
        <v>3.637978807091713E-12</v>
      </c>
    </row>
    <row r="42" spans="1:8" x14ac:dyDescent="0.25">
      <c r="A42" s="24"/>
      <c r="B42" s="25" t="s">
        <v>45</v>
      </c>
      <c r="C42" s="26">
        <v>0</v>
      </c>
      <c r="D42" s="26">
        <v>0</v>
      </c>
      <c r="E42" s="27">
        <f t="shared" si="9"/>
        <v>0</v>
      </c>
      <c r="F42" s="26">
        <v>0</v>
      </c>
      <c r="G42" s="26">
        <v>0</v>
      </c>
      <c r="H42" s="27">
        <f t="shared" si="3"/>
        <v>0</v>
      </c>
    </row>
    <row r="43" spans="1:8" x14ac:dyDescent="0.25">
      <c r="A43" s="24"/>
      <c r="B43" s="25" t="s">
        <v>46</v>
      </c>
      <c r="C43" s="26">
        <v>0</v>
      </c>
      <c r="D43" s="26">
        <v>0</v>
      </c>
      <c r="E43" s="27">
        <f t="shared" si="9"/>
        <v>0</v>
      </c>
      <c r="F43" s="26">
        <v>0</v>
      </c>
      <c r="G43" s="26">
        <v>0</v>
      </c>
      <c r="H43" s="27">
        <f t="shared" si="3"/>
        <v>0</v>
      </c>
    </row>
    <row r="44" spans="1:8" x14ac:dyDescent="0.25">
      <c r="A44" s="24"/>
      <c r="B44" s="25" t="s">
        <v>47</v>
      </c>
      <c r="C44" s="26">
        <v>0</v>
      </c>
      <c r="D44" s="26">
        <v>0</v>
      </c>
      <c r="E44" s="27">
        <f t="shared" si="9"/>
        <v>0</v>
      </c>
      <c r="F44" s="26">
        <v>0</v>
      </c>
      <c r="G44" s="26">
        <v>0</v>
      </c>
      <c r="H44" s="27">
        <f t="shared" si="3"/>
        <v>0</v>
      </c>
    </row>
    <row r="45" spans="1:8" x14ac:dyDescent="0.25">
      <c r="A45" s="24"/>
      <c r="B45" s="25" t="s">
        <v>48</v>
      </c>
      <c r="C45" s="26">
        <v>0</v>
      </c>
      <c r="D45" s="26">
        <v>0</v>
      </c>
      <c r="E45" s="27">
        <f t="shared" si="9"/>
        <v>0</v>
      </c>
      <c r="F45" s="26">
        <v>0</v>
      </c>
      <c r="G45" s="26">
        <v>0</v>
      </c>
      <c r="H45" s="27">
        <f t="shared" si="3"/>
        <v>0</v>
      </c>
    </row>
    <row r="46" spans="1:8" x14ac:dyDescent="0.25">
      <c r="A46" s="24"/>
      <c r="B46" s="25" t="s">
        <v>49</v>
      </c>
      <c r="C46" s="26">
        <v>0</v>
      </c>
      <c r="D46" s="26">
        <v>0</v>
      </c>
      <c r="E46" s="27">
        <f t="shared" si="9"/>
        <v>0</v>
      </c>
      <c r="F46" s="26">
        <v>0</v>
      </c>
      <c r="G46" s="26">
        <v>0</v>
      </c>
      <c r="H46" s="27">
        <f t="shared" si="3"/>
        <v>0</v>
      </c>
    </row>
    <row r="47" spans="1:8" x14ac:dyDescent="0.25">
      <c r="A47" s="24"/>
      <c r="B47" s="25" t="s">
        <v>50</v>
      </c>
      <c r="C47" s="26">
        <v>0</v>
      </c>
      <c r="D47" s="26">
        <v>0</v>
      </c>
      <c r="E47" s="27">
        <f t="shared" si="9"/>
        <v>0</v>
      </c>
      <c r="F47" s="26">
        <v>0</v>
      </c>
      <c r="G47" s="26">
        <v>0</v>
      </c>
      <c r="H47" s="27">
        <f t="shared" si="3"/>
        <v>0</v>
      </c>
    </row>
    <row r="48" spans="1:8" x14ac:dyDescent="0.25">
      <c r="A48" s="21" t="s">
        <v>51</v>
      </c>
      <c r="B48" s="22"/>
      <c r="C48" s="23">
        <f t="shared" ref="C48:H48" si="10">SUM(C49:C57)</f>
        <v>232133</v>
      </c>
      <c r="D48" s="23">
        <f t="shared" si="10"/>
        <v>-700.91999999999825</v>
      </c>
      <c r="E48" s="23">
        <f t="shared" si="10"/>
        <v>231432.08000000002</v>
      </c>
      <c r="F48" s="23">
        <f t="shared" si="10"/>
        <v>231432.08</v>
      </c>
      <c r="G48" s="23">
        <f t="shared" si="10"/>
        <v>231432.08</v>
      </c>
      <c r="H48" s="23">
        <f t="shared" si="10"/>
        <v>2.9103830456733704E-11</v>
      </c>
    </row>
    <row r="49" spans="1:8" x14ac:dyDescent="0.25">
      <c r="A49" s="24"/>
      <c r="B49" s="25" t="s">
        <v>52</v>
      </c>
      <c r="C49" s="26">
        <v>182133</v>
      </c>
      <c r="D49" s="26">
        <v>49299.08</v>
      </c>
      <c r="E49" s="27">
        <f>SUM(C49,D49)</f>
        <v>231432.08000000002</v>
      </c>
      <c r="F49" s="26">
        <v>231432.08</v>
      </c>
      <c r="G49" s="26">
        <v>231432.08</v>
      </c>
      <c r="H49" s="27">
        <f t="shared" si="3"/>
        <v>2.9103830456733704E-11</v>
      </c>
    </row>
    <row r="50" spans="1:8" x14ac:dyDescent="0.25">
      <c r="A50" s="24"/>
      <c r="B50" s="25" t="s">
        <v>53</v>
      </c>
      <c r="C50" s="26">
        <v>0</v>
      </c>
      <c r="D50" s="26">
        <v>0</v>
      </c>
      <c r="E50" s="27">
        <f t="shared" ref="E50:E57" si="11">SUM(C50,D50)</f>
        <v>0</v>
      </c>
      <c r="F50" s="26">
        <v>0</v>
      </c>
      <c r="G50" s="26">
        <v>0</v>
      </c>
      <c r="H50" s="27">
        <f t="shared" si="3"/>
        <v>0</v>
      </c>
    </row>
    <row r="51" spans="1:8" x14ac:dyDescent="0.25">
      <c r="A51" s="24"/>
      <c r="B51" s="25" t="s">
        <v>54</v>
      </c>
      <c r="C51" s="26">
        <v>0</v>
      </c>
      <c r="D51" s="26">
        <v>0</v>
      </c>
      <c r="E51" s="27">
        <f t="shared" si="11"/>
        <v>0</v>
      </c>
      <c r="F51" s="26">
        <v>0</v>
      </c>
      <c r="G51" s="26">
        <v>0</v>
      </c>
      <c r="H51" s="27">
        <f t="shared" si="3"/>
        <v>0</v>
      </c>
    </row>
    <row r="52" spans="1:8" x14ac:dyDescent="0.25">
      <c r="A52" s="24"/>
      <c r="B52" s="25" t="s">
        <v>55</v>
      </c>
      <c r="C52" s="26">
        <v>0</v>
      </c>
      <c r="D52" s="26">
        <v>0</v>
      </c>
      <c r="E52" s="27">
        <f t="shared" si="11"/>
        <v>0</v>
      </c>
      <c r="F52" s="26">
        <v>0</v>
      </c>
      <c r="G52" s="26">
        <v>0</v>
      </c>
      <c r="H52" s="27">
        <f t="shared" si="3"/>
        <v>0</v>
      </c>
    </row>
    <row r="53" spans="1:8" x14ac:dyDescent="0.25">
      <c r="A53" s="24"/>
      <c r="B53" s="25" t="s">
        <v>56</v>
      </c>
      <c r="C53" s="26">
        <v>0</v>
      </c>
      <c r="D53" s="26">
        <v>0</v>
      </c>
      <c r="E53" s="27">
        <f t="shared" si="11"/>
        <v>0</v>
      </c>
      <c r="F53" s="26">
        <v>0</v>
      </c>
      <c r="G53" s="26">
        <v>0</v>
      </c>
      <c r="H53" s="27">
        <f t="shared" si="3"/>
        <v>0</v>
      </c>
    </row>
    <row r="54" spans="1:8" x14ac:dyDescent="0.25">
      <c r="A54" s="24"/>
      <c r="B54" s="25" t="s">
        <v>57</v>
      </c>
      <c r="C54" s="26">
        <v>0</v>
      </c>
      <c r="D54" s="26">
        <v>0</v>
      </c>
      <c r="E54" s="27">
        <f t="shared" si="11"/>
        <v>0</v>
      </c>
      <c r="F54" s="26">
        <v>0</v>
      </c>
      <c r="G54" s="26">
        <v>0</v>
      </c>
      <c r="H54" s="27">
        <f t="shared" si="3"/>
        <v>0</v>
      </c>
    </row>
    <row r="55" spans="1:8" x14ac:dyDescent="0.25">
      <c r="A55" s="24"/>
      <c r="B55" s="25" t="s">
        <v>58</v>
      </c>
      <c r="C55" s="26">
        <v>0</v>
      </c>
      <c r="D55" s="26">
        <v>0</v>
      </c>
      <c r="E55" s="27">
        <f t="shared" si="11"/>
        <v>0</v>
      </c>
      <c r="F55" s="26">
        <v>0</v>
      </c>
      <c r="G55" s="26">
        <v>0</v>
      </c>
      <c r="H55" s="27">
        <f t="shared" si="3"/>
        <v>0</v>
      </c>
    </row>
    <row r="56" spans="1:8" x14ac:dyDescent="0.25">
      <c r="A56" s="24"/>
      <c r="B56" s="25" t="s">
        <v>59</v>
      </c>
      <c r="C56" s="26">
        <v>0</v>
      </c>
      <c r="D56" s="26">
        <v>0</v>
      </c>
      <c r="E56" s="27">
        <f t="shared" si="11"/>
        <v>0</v>
      </c>
      <c r="F56" s="26">
        <v>0</v>
      </c>
      <c r="G56" s="26">
        <v>0</v>
      </c>
      <c r="H56" s="27">
        <f t="shared" si="3"/>
        <v>0</v>
      </c>
    </row>
    <row r="57" spans="1:8" x14ac:dyDescent="0.25">
      <c r="A57" s="24"/>
      <c r="B57" s="25" t="s">
        <v>60</v>
      </c>
      <c r="C57" s="26">
        <v>50000</v>
      </c>
      <c r="D57" s="26">
        <v>-50000</v>
      </c>
      <c r="E57" s="27">
        <f t="shared" si="11"/>
        <v>0</v>
      </c>
      <c r="F57" s="26">
        <v>0</v>
      </c>
      <c r="G57" s="26">
        <v>0</v>
      </c>
      <c r="H57" s="27">
        <f t="shared" si="3"/>
        <v>0</v>
      </c>
    </row>
    <row r="58" spans="1:8" x14ac:dyDescent="0.25">
      <c r="A58" s="21" t="s">
        <v>61</v>
      </c>
      <c r="B58" s="22"/>
      <c r="C58" s="23">
        <f t="shared" ref="C58:H58" si="12">SUM(C59:C61)</f>
        <v>0</v>
      </c>
      <c r="D58" s="23">
        <f t="shared" si="12"/>
        <v>0</v>
      </c>
      <c r="E58" s="23">
        <f t="shared" si="12"/>
        <v>0</v>
      </c>
      <c r="F58" s="23">
        <f t="shared" si="12"/>
        <v>0</v>
      </c>
      <c r="G58" s="23">
        <f t="shared" si="12"/>
        <v>0</v>
      </c>
      <c r="H58" s="23">
        <f t="shared" si="12"/>
        <v>0</v>
      </c>
    </row>
    <row r="59" spans="1:8" x14ac:dyDescent="0.25">
      <c r="A59" s="24"/>
      <c r="B59" s="25" t="s">
        <v>62</v>
      </c>
      <c r="C59" s="26">
        <v>0</v>
      </c>
      <c r="D59" s="26">
        <v>0</v>
      </c>
      <c r="E59" s="28">
        <f>SUM(C59,D59)</f>
        <v>0</v>
      </c>
      <c r="F59" s="26">
        <v>0</v>
      </c>
      <c r="G59" s="26">
        <v>0</v>
      </c>
      <c r="H59" s="28">
        <f t="shared" si="3"/>
        <v>0</v>
      </c>
    </row>
    <row r="60" spans="1:8" x14ac:dyDescent="0.25">
      <c r="A60" s="24"/>
      <c r="B60" s="25" t="s">
        <v>63</v>
      </c>
      <c r="C60" s="26">
        <v>0</v>
      </c>
      <c r="D60" s="26">
        <v>0</v>
      </c>
      <c r="E60" s="27">
        <f>SUM(C60,D60)</f>
        <v>0</v>
      </c>
      <c r="F60" s="26">
        <v>0</v>
      </c>
      <c r="G60" s="26">
        <v>0</v>
      </c>
      <c r="H60" s="28">
        <f t="shared" si="3"/>
        <v>0</v>
      </c>
    </row>
    <row r="61" spans="1:8" x14ac:dyDescent="0.25">
      <c r="A61" s="24"/>
      <c r="B61" s="25" t="s">
        <v>64</v>
      </c>
      <c r="C61" s="26">
        <v>0</v>
      </c>
      <c r="D61" s="26">
        <v>0</v>
      </c>
      <c r="E61" s="27">
        <f>SUM(C61,D61)</f>
        <v>0</v>
      </c>
      <c r="F61" s="26">
        <v>0</v>
      </c>
      <c r="G61" s="26">
        <v>0</v>
      </c>
      <c r="H61" s="28">
        <f t="shared" si="3"/>
        <v>0</v>
      </c>
    </row>
    <row r="62" spans="1:8" x14ac:dyDescent="0.25">
      <c r="A62" s="21" t="s">
        <v>65</v>
      </c>
      <c r="B62" s="22"/>
      <c r="C62" s="23">
        <f t="shared" ref="C62:H62" si="13">SUM(C63:C70)</f>
        <v>3053708</v>
      </c>
      <c r="D62" s="23">
        <f t="shared" si="13"/>
        <v>-3053708</v>
      </c>
      <c r="E62" s="23">
        <f t="shared" si="13"/>
        <v>0</v>
      </c>
      <c r="F62" s="23">
        <f t="shared" si="13"/>
        <v>0</v>
      </c>
      <c r="G62" s="23">
        <f t="shared" si="13"/>
        <v>0</v>
      </c>
      <c r="H62" s="23">
        <f t="shared" si="13"/>
        <v>0</v>
      </c>
    </row>
    <row r="63" spans="1:8" x14ac:dyDescent="0.25">
      <c r="A63" s="24"/>
      <c r="B63" s="25" t="s">
        <v>66</v>
      </c>
      <c r="C63" s="26">
        <v>0</v>
      </c>
      <c r="D63" s="26">
        <v>0</v>
      </c>
      <c r="E63" s="27">
        <f t="shared" ref="E63:E74" si="14">SUM(C63,D63)</f>
        <v>0</v>
      </c>
      <c r="F63" s="26">
        <v>0</v>
      </c>
      <c r="G63" s="26">
        <v>0</v>
      </c>
      <c r="H63" s="27">
        <f t="shared" si="3"/>
        <v>0</v>
      </c>
    </row>
    <row r="64" spans="1:8" x14ac:dyDescent="0.25">
      <c r="A64" s="24"/>
      <c r="B64" s="25" t="s">
        <v>67</v>
      </c>
      <c r="C64" s="26">
        <v>0</v>
      </c>
      <c r="D64" s="26">
        <v>0</v>
      </c>
      <c r="E64" s="27">
        <f t="shared" si="14"/>
        <v>0</v>
      </c>
      <c r="F64" s="26">
        <v>0</v>
      </c>
      <c r="G64" s="26">
        <v>0</v>
      </c>
      <c r="H64" s="27">
        <f t="shared" si="3"/>
        <v>0</v>
      </c>
    </row>
    <row r="65" spans="1:8" x14ac:dyDescent="0.25">
      <c r="A65" s="24"/>
      <c r="B65" s="25" t="s">
        <v>68</v>
      </c>
      <c r="C65" s="26">
        <v>0</v>
      </c>
      <c r="D65" s="26">
        <v>0</v>
      </c>
      <c r="E65" s="27">
        <f t="shared" si="14"/>
        <v>0</v>
      </c>
      <c r="F65" s="26">
        <v>0</v>
      </c>
      <c r="G65" s="26">
        <v>0</v>
      </c>
      <c r="H65" s="27">
        <f t="shared" si="3"/>
        <v>0</v>
      </c>
    </row>
    <row r="66" spans="1:8" x14ac:dyDescent="0.25">
      <c r="A66" s="24"/>
      <c r="B66" s="25" t="s">
        <v>69</v>
      </c>
      <c r="C66" s="26">
        <v>0</v>
      </c>
      <c r="D66" s="26">
        <v>0</v>
      </c>
      <c r="E66" s="27">
        <f t="shared" si="14"/>
        <v>0</v>
      </c>
      <c r="F66" s="26">
        <v>0</v>
      </c>
      <c r="G66" s="26">
        <v>0</v>
      </c>
      <c r="H66" s="27">
        <f t="shared" si="3"/>
        <v>0</v>
      </c>
    </row>
    <row r="67" spans="1:8" x14ac:dyDescent="0.25">
      <c r="A67" s="24"/>
      <c r="B67" s="29" t="s">
        <v>70</v>
      </c>
      <c r="C67" s="26">
        <v>0</v>
      </c>
      <c r="D67" s="26">
        <v>0</v>
      </c>
      <c r="E67" s="27">
        <f t="shared" si="14"/>
        <v>0</v>
      </c>
      <c r="F67" s="26">
        <v>0</v>
      </c>
      <c r="G67" s="26">
        <v>0</v>
      </c>
      <c r="H67" s="27">
        <f t="shared" si="3"/>
        <v>0</v>
      </c>
    </row>
    <row r="68" spans="1:8" x14ac:dyDescent="0.25">
      <c r="A68" s="24"/>
      <c r="B68" s="29" t="s">
        <v>71</v>
      </c>
      <c r="C68" s="26">
        <v>0</v>
      </c>
      <c r="D68" s="26">
        <v>0</v>
      </c>
      <c r="E68" s="27">
        <f>SUM(C68,D68)</f>
        <v>0</v>
      </c>
      <c r="F68" s="26">
        <v>0</v>
      </c>
      <c r="G68" s="26">
        <v>0</v>
      </c>
      <c r="H68" s="27">
        <f>IF(C68&gt;=0,IF(OR(B68="",F68="",G68=""),"",IF(OR(E68&lt;F68,G68&gt;F68),"Error",E68-F68)),0)</f>
        <v>0</v>
      </c>
    </row>
    <row r="69" spans="1:8" x14ac:dyDescent="0.25">
      <c r="A69" s="24"/>
      <c r="B69" s="25" t="s">
        <v>72</v>
      </c>
      <c r="C69" s="26">
        <v>0</v>
      </c>
      <c r="D69" s="26">
        <v>0</v>
      </c>
      <c r="E69" s="27">
        <f t="shared" si="14"/>
        <v>0</v>
      </c>
      <c r="F69" s="26">
        <v>0</v>
      </c>
      <c r="G69" s="26">
        <v>0</v>
      </c>
      <c r="H69" s="27">
        <f t="shared" si="3"/>
        <v>0</v>
      </c>
    </row>
    <row r="70" spans="1:8" x14ac:dyDescent="0.25">
      <c r="A70" s="24"/>
      <c r="B70" s="25" t="s">
        <v>73</v>
      </c>
      <c r="C70" s="26">
        <v>3053708</v>
      </c>
      <c r="D70" s="26">
        <v>-3053708</v>
      </c>
      <c r="E70" s="27">
        <f t="shared" si="14"/>
        <v>0</v>
      </c>
      <c r="F70" s="26">
        <v>0</v>
      </c>
      <c r="G70" s="26">
        <v>0</v>
      </c>
      <c r="H70" s="27">
        <f t="shared" si="3"/>
        <v>0</v>
      </c>
    </row>
    <row r="71" spans="1:8" x14ac:dyDescent="0.25">
      <c r="A71" s="21" t="s">
        <v>74</v>
      </c>
      <c r="B71" s="22"/>
      <c r="C71" s="23">
        <f t="shared" ref="C71:H71" si="15">SUM(C72:C74)</f>
        <v>0</v>
      </c>
      <c r="D71" s="23">
        <f t="shared" si="15"/>
        <v>0</v>
      </c>
      <c r="E71" s="23">
        <f t="shared" si="15"/>
        <v>0</v>
      </c>
      <c r="F71" s="23">
        <f t="shared" si="15"/>
        <v>0</v>
      </c>
      <c r="G71" s="23">
        <f t="shared" si="15"/>
        <v>0</v>
      </c>
      <c r="H71" s="23">
        <f t="shared" si="15"/>
        <v>0</v>
      </c>
    </row>
    <row r="72" spans="1:8" x14ac:dyDescent="0.25">
      <c r="A72" s="24"/>
      <c r="B72" s="25" t="s">
        <v>75</v>
      </c>
      <c r="C72" s="26">
        <v>0</v>
      </c>
      <c r="D72" s="26">
        <v>0</v>
      </c>
      <c r="E72" s="27">
        <f t="shared" si="14"/>
        <v>0</v>
      </c>
      <c r="F72" s="26">
        <v>0</v>
      </c>
      <c r="G72" s="26">
        <v>0</v>
      </c>
      <c r="H72" s="27">
        <f t="shared" si="3"/>
        <v>0</v>
      </c>
    </row>
    <row r="73" spans="1:8" x14ac:dyDescent="0.25">
      <c r="A73" s="24"/>
      <c r="B73" s="25" t="s">
        <v>76</v>
      </c>
      <c r="C73" s="26">
        <v>0</v>
      </c>
      <c r="D73" s="26">
        <v>0</v>
      </c>
      <c r="E73" s="27">
        <f t="shared" si="14"/>
        <v>0</v>
      </c>
      <c r="F73" s="26">
        <v>0</v>
      </c>
      <c r="G73" s="26">
        <v>0</v>
      </c>
      <c r="H73" s="27">
        <f t="shared" si="3"/>
        <v>0</v>
      </c>
    </row>
    <row r="74" spans="1:8" x14ac:dyDescent="0.25">
      <c r="A74" s="24"/>
      <c r="B74" s="25" t="s">
        <v>77</v>
      </c>
      <c r="C74" s="26">
        <v>0</v>
      </c>
      <c r="D74" s="26">
        <v>0</v>
      </c>
      <c r="E74" s="27">
        <f t="shared" si="14"/>
        <v>0</v>
      </c>
      <c r="F74" s="26">
        <v>0</v>
      </c>
      <c r="G74" s="26">
        <v>0</v>
      </c>
      <c r="H74" s="27">
        <f t="shared" si="3"/>
        <v>0</v>
      </c>
    </row>
    <row r="75" spans="1:8" x14ac:dyDescent="0.25">
      <c r="A75" s="21" t="s">
        <v>78</v>
      </c>
      <c r="B75" s="22"/>
      <c r="C75" s="23">
        <f t="shared" ref="C75:H75" si="16">SUM(C76:C82)</f>
        <v>0</v>
      </c>
      <c r="D75" s="23">
        <f t="shared" si="16"/>
        <v>0</v>
      </c>
      <c r="E75" s="23">
        <f t="shared" si="16"/>
        <v>0</v>
      </c>
      <c r="F75" s="23">
        <f t="shared" si="16"/>
        <v>0</v>
      </c>
      <c r="G75" s="23">
        <f t="shared" si="16"/>
        <v>0</v>
      </c>
      <c r="H75" s="23">
        <f t="shared" si="16"/>
        <v>0</v>
      </c>
    </row>
    <row r="76" spans="1:8" x14ac:dyDescent="0.25">
      <c r="A76" s="24"/>
      <c r="B76" s="25" t="s">
        <v>79</v>
      </c>
      <c r="C76" s="26">
        <v>0</v>
      </c>
      <c r="D76" s="26">
        <v>0</v>
      </c>
      <c r="E76" s="27">
        <f t="shared" ref="E76:E82" si="17">SUM(C76,D76)</f>
        <v>0</v>
      </c>
      <c r="F76" s="26">
        <v>0</v>
      </c>
      <c r="G76" s="26">
        <v>0</v>
      </c>
      <c r="H76" s="27">
        <f t="shared" si="3"/>
        <v>0</v>
      </c>
    </row>
    <row r="77" spans="1:8" x14ac:dyDescent="0.25">
      <c r="A77" s="24"/>
      <c r="B77" s="25" t="s">
        <v>80</v>
      </c>
      <c r="C77" s="26">
        <v>0</v>
      </c>
      <c r="D77" s="26">
        <v>0</v>
      </c>
      <c r="E77" s="27">
        <f t="shared" si="17"/>
        <v>0</v>
      </c>
      <c r="F77" s="26">
        <v>0</v>
      </c>
      <c r="G77" s="26">
        <v>0</v>
      </c>
      <c r="H77" s="27">
        <f t="shared" si="3"/>
        <v>0</v>
      </c>
    </row>
    <row r="78" spans="1:8" x14ac:dyDescent="0.25">
      <c r="A78" s="24"/>
      <c r="B78" s="25" t="s">
        <v>81</v>
      </c>
      <c r="C78" s="26">
        <v>0</v>
      </c>
      <c r="D78" s="26">
        <v>0</v>
      </c>
      <c r="E78" s="27">
        <f t="shared" si="17"/>
        <v>0</v>
      </c>
      <c r="F78" s="26">
        <v>0</v>
      </c>
      <c r="G78" s="26">
        <v>0</v>
      </c>
      <c r="H78" s="27">
        <f>IF(C78&gt;=0,IF(OR(B78="",F78="",G78=""),"",IF(OR(E78&lt;F78,G78&gt;F78),"Error",E78-F78)),0)</f>
        <v>0</v>
      </c>
    </row>
    <row r="79" spans="1:8" x14ac:dyDescent="0.25">
      <c r="A79" s="24"/>
      <c r="B79" s="25" t="s">
        <v>82</v>
      </c>
      <c r="C79" s="26">
        <v>0</v>
      </c>
      <c r="D79" s="26">
        <v>0</v>
      </c>
      <c r="E79" s="27">
        <f t="shared" si="17"/>
        <v>0</v>
      </c>
      <c r="F79" s="26">
        <v>0</v>
      </c>
      <c r="G79" s="26">
        <v>0</v>
      </c>
      <c r="H79" s="27">
        <f>IF(C79&gt;=0,IF(OR(B79="",F79="",G79=""),"",IF(OR(E79&lt;F79,G79&gt;F79),"Error",E79-F79)),0)</f>
        <v>0</v>
      </c>
    </row>
    <row r="80" spans="1:8" x14ac:dyDescent="0.25">
      <c r="A80" s="24"/>
      <c r="B80" s="25" t="s">
        <v>83</v>
      </c>
      <c r="C80" s="26">
        <v>0</v>
      </c>
      <c r="D80" s="26">
        <v>0</v>
      </c>
      <c r="E80" s="27">
        <f t="shared" si="17"/>
        <v>0</v>
      </c>
      <c r="F80" s="26">
        <v>0</v>
      </c>
      <c r="G80" s="26">
        <v>0</v>
      </c>
      <c r="H80" s="27">
        <f>IF(C80&gt;=0,IF(OR(B80="",F80="",G80=""),"",IF(OR(E80&lt;F80,G80&gt;F80),"Error",E80-F80)),0)</f>
        <v>0</v>
      </c>
    </row>
    <row r="81" spans="1:8" x14ac:dyDescent="0.25">
      <c r="A81" s="24"/>
      <c r="B81" s="25" t="s">
        <v>84</v>
      </c>
      <c r="C81" s="26">
        <v>0</v>
      </c>
      <c r="D81" s="26">
        <v>0</v>
      </c>
      <c r="E81" s="27">
        <f t="shared" si="17"/>
        <v>0</v>
      </c>
      <c r="F81" s="26">
        <v>0</v>
      </c>
      <c r="G81" s="26">
        <v>0</v>
      </c>
      <c r="H81" s="27">
        <f>IF(C81&gt;=0,IF(OR(B81="",F81="",G81=""),"",IF(OR(E81&lt;F81,G81&gt;F81),"Error",E81-F81)),0)</f>
        <v>0</v>
      </c>
    </row>
    <row r="82" spans="1:8" x14ac:dyDescent="0.25">
      <c r="A82" s="24"/>
      <c r="B82" s="25" t="s">
        <v>85</v>
      </c>
      <c r="C82" s="26">
        <v>0</v>
      </c>
      <c r="D82" s="26">
        <v>0</v>
      </c>
      <c r="E82" s="27">
        <f t="shared" si="17"/>
        <v>0</v>
      </c>
      <c r="F82" s="26">
        <v>0</v>
      </c>
      <c r="G82" s="26">
        <v>0</v>
      </c>
      <c r="H82" s="27">
        <f>IF(C82&gt;=0,IF(OR(B82="",F82="",G82=""),"",IF(OR(E82&lt;F82,G82&gt;F82),"Error",E82-F82)),0)</f>
        <v>0</v>
      </c>
    </row>
    <row r="83" spans="1:8" x14ac:dyDescent="0.25">
      <c r="A83" s="30"/>
      <c r="B83" s="31"/>
      <c r="C83" s="20"/>
      <c r="D83" s="20"/>
      <c r="E83" s="27"/>
      <c r="F83" s="20"/>
      <c r="G83" s="20"/>
      <c r="H83" s="20"/>
    </row>
    <row r="84" spans="1:8" x14ac:dyDescent="0.25">
      <c r="A84" s="21" t="s">
        <v>86</v>
      </c>
      <c r="B84" s="22"/>
      <c r="C84" s="23">
        <f t="shared" ref="C84:H84" si="18">SUM(C86,C94,C104,C114,C124,C134,C138,C147,C151)</f>
        <v>26932655</v>
      </c>
      <c r="D84" s="23">
        <f t="shared" si="18"/>
        <v>2333186.36</v>
      </c>
      <c r="E84" s="23">
        <f t="shared" si="18"/>
        <v>29265841.359999999</v>
      </c>
      <c r="F84" s="23">
        <f t="shared" si="18"/>
        <v>28047250.02</v>
      </c>
      <c r="G84" s="23">
        <f t="shared" si="18"/>
        <v>27623020.77</v>
      </c>
      <c r="H84" s="23">
        <f t="shared" si="18"/>
        <v>1218591.3400000022</v>
      </c>
    </row>
    <row r="85" spans="1:8" x14ac:dyDescent="0.25">
      <c r="A85" s="18"/>
      <c r="B85" s="19"/>
      <c r="C85" s="20"/>
      <c r="D85" s="20"/>
      <c r="E85" s="20"/>
      <c r="F85" s="20"/>
      <c r="G85" s="20"/>
      <c r="H85" s="20"/>
    </row>
    <row r="86" spans="1:8" x14ac:dyDescent="0.25">
      <c r="A86" s="21" t="s">
        <v>13</v>
      </c>
      <c r="B86" s="22"/>
      <c r="C86" s="23">
        <f t="shared" ref="C86:H86" si="19">SUM(C87:C93)</f>
        <v>24249390</v>
      </c>
      <c r="D86" s="23">
        <f t="shared" si="19"/>
        <v>1562496</v>
      </c>
      <c r="E86" s="23">
        <f t="shared" si="19"/>
        <v>25811886</v>
      </c>
      <c r="F86" s="23">
        <f t="shared" si="19"/>
        <v>25086018.649999999</v>
      </c>
      <c r="G86" s="23">
        <f t="shared" si="19"/>
        <v>24870074.18</v>
      </c>
      <c r="H86" s="23">
        <f t="shared" si="19"/>
        <v>725867.35000000207</v>
      </c>
    </row>
    <row r="87" spans="1:8" x14ac:dyDescent="0.25">
      <c r="A87" s="24"/>
      <c r="B87" s="25" t="s">
        <v>14</v>
      </c>
      <c r="C87" s="26">
        <v>17863219</v>
      </c>
      <c r="D87" s="26">
        <v>640711.03</v>
      </c>
      <c r="E87" s="27">
        <f t="shared" ref="E87:E93" si="20">SUM(C87,D87)</f>
        <v>18503930.030000001</v>
      </c>
      <c r="F87" s="26">
        <v>17885771.039999999</v>
      </c>
      <c r="G87" s="26">
        <v>17885771.039999999</v>
      </c>
      <c r="H87" s="27">
        <f t="shared" ref="H87:H153" si="21">IF(C87&gt;=0,IF(OR(B87="",F87="",G87=""),"",IF(OR(E87&lt;F87,G87&gt;F87),"Error",E87-F87)),0)</f>
        <v>618158.99000000209</v>
      </c>
    </row>
    <row r="88" spans="1:8" x14ac:dyDescent="0.25">
      <c r="A88" s="24"/>
      <c r="B88" s="25" t="s">
        <v>15</v>
      </c>
      <c r="C88" s="26">
        <v>678330</v>
      </c>
      <c r="D88" s="26">
        <v>117182.43</v>
      </c>
      <c r="E88" s="27">
        <f t="shared" si="20"/>
        <v>795512.42999999993</v>
      </c>
      <c r="F88" s="26">
        <v>795512.43</v>
      </c>
      <c r="G88" s="26">
        <v>795512.43</v>
      </c>
      <c r="H88" s="27">
        <f t="shared" si="21"/>
        <v>-1.1641532182693481E-10</v>
      </c>
    </row>
    <row r="89" spans="1:8" x14ac:dyDescent="0.25">
      <c r="A89" s="24"/>
      <c r="B89" s="25" t="s">
        <v>16</v>
      </c>
      <c r="C89" s="26">
        <v>2298150</v>
      </c>
      <c r="D89" s="26">
        <v>382815.5</v>
      </c>
      <c r="E89" s="27">
        <f t="shared" si="20"/>
        <v>2680965.5</v>
      </c>
      <c r="F89" s="26">
        <v>2680965.5</v>
      </c>
      <c r="G89" s="26">
        <v>2680965.5</v>
      </c>
      <c r="H89" s="27">
        <f t="shared" si="21"/>
        <v>0</v>
      </c>
    </row>
    <row r="90" spans="1:8" x14ac:dyDescent="0.25">
      <c r="A90" s="24"/>
      <c r="B90" s="25" t="s">
        <v>17</v>
      </c>
      <c r="C90" s="26">
        <v>2211189</v>
      </c>
      <c r="D90" s="26">
        <v>43472.71</v>
      </c>
      <c r="E90" s="27">
        <f t="shared" si="20"/>
        <v>2254661.71</v>
      </c>
      <c r="F90" s="26">
        <v>2254661.71</v>
      </c>
      <c r="G90" s="26">
        <v>2254661.71</v>
      </c>
      <c r="H90" s="27">
        <f t="shared" si="21"/>
        <v>0</v>
      </c>
    </row>
    <row r="91" spans="1:8" x14ac:dyDescent="0.25">
      <c r="A91" s="24"/>
      <c r="B91" s="25" t="s">
        <v>18</v>
      </c>
      <c r="C91" s="26">
        <v>1198502</v>
      </c>
      <c r="D91" s="26">
        <v>378314.33</v>
      </c>
      <c r="E91" s="27">
        <f t="shared" si="20"/>
        <v>1576816.33</v>
      </c>
      <c r="F91" s="26">
        <v>1469107.97</v>
      </c>
      <c r="G91" s="26">
        <v>1253163.5</v>
      </c>
      <c r="H91" s="27">
        <f t="shared" si="21"/>
        <v>107708.3600000001</v>
      </c>
    </row>
    <row r="92" spans="1:8" x14ac:dyDescent="0.25">
      <c r="A92" s="24"/>
      <c r="B92" s="25" t="s">
        <v>19</v>
      </c>
      <c r="C92" s="26">
        <v>0</v>
      </c>
      <c r="D92" s="26">
        <v>0</v>
      </c>
      <c r="E92" s="27">
        <f t="shared" si="20"/>
        <v>0</v>
      </c>
      <c r="F92" s="26">
        <v>0</v>
      </c>
      <c r="G92" s="26">
        <v>0</v>
      </c>
      <c r="H92" s="27">
        <f t="shared" si="21"/>
        <v>0</v>
      </c>
    </row>
    <row r="93" spans="1:8" x14ac:dyDescent="0.25">
      <c r="A93" s="24"/>
      <c r="B93" s="25" t="s">
        <v>20</v>
      </c>
      <c r="C93" s="26">
        <v>0</v>
      </c>
      <c r="D93" s="26">
        <v>0</v>
      </c>
      <c r="E93" s="27">
        <f t="shared" si="20"/>
        <v>0</v>
      </c>
      <c r="F93" s="26">
        <v>0</v>
      </c>
      <c r="G93" s="26">
        <v>0</v>
      </c>
      <c r="H93" s="27">
        <f t="shared" si="21"/>
        <v>0</v>
      </c>
    </row>
    <row r="94" spans="1:8" x14ac:dyDescent="0.25">
      <c r="A94" s="21" t="s">
        <v>21</v>
      </c>
      <c r="B94" s="22"/>
      <c r="C94" s="23">
        <f t="shared" ref="C94:H94" si="22">SUM(C95:C103)</f>
        <v>1254172</v>
      </c>
      <c r="D94" s="23">
        <f t="shared" si="22"/>
        <v>386389.01999999996</v>
      </c>
      <c r="E94" s="23">
        <f t="shared" si="22"/>
        <v>1640561.0199999998</v>
      </c>
      <c r="F94" s="23">
        <f t="shared" si="22"/>
        <v>1244373.01</v>
      </c>
      <c r="G94" s="23">
        <f t="shared" si="22"/>
        <v>1184287.27</v>
      </c>
      <c r="H94" s="23">
        <f t="shared" si="22"/>
        <v>396188.01</v>
      </c>
    </row>
    <row r="95" spans="1:8" x14ac:dyDescent="0.25">
      <c r="A95" s="24"/>
      <c r="B95" s="25" t="s">
        <v>22</v>
      </c>
      <c r="C95" s="26">
        <v>367045</v>
      </c>
      <c r="D95" s="26">
        <v>352726.69</v>
      </c>
      <c r="E95" s="27">
        <f t="shared" ref="E95:E103" si="23">SUM(C95,D95)</f>
        <v>719771.69</v>
      </c>
      <c r="F95" s="26">
        <v>332754.90999999997</v>
      </c>
      <c r="G95" s="26">
        <v>293017.43</v>
      </c>
      <c r="H95" s="27">
        <f t="shared" si="21"/>
        <v>387016.77999999997</v>
      </c>
    </row>
    <row r="96" spans="1:8" x14ac:dyDescent="0.25">
      <c r="A96" s="24"/>
      <c r="B96" s="25" t="s">
        <v>23</v>
      </c>
      <c r="C96" s="26">
        <v>145670</v>
      </c>
      <c r="D96" s="26">
        <v>-7816.91</v>
      </c>
      <c r="E96" s="27">
        <f t="shared" si="23"/>
        <v>137853.09</v>
      </c>
      <c r="F96" s="26">
        <v>136540.24</v>
      </c>
      <c r="G96" s="26">
        <v>136540.24</v>
      </c>
      <c r="H96" s="27">
        <f t="shared" si="21"/>
        <v>1312.8500000000058</v>
      </c>
    </row>
    <row r="97" spans="1:8" x14ac:dyDescent="0.25">
      <c r="A97" s="24"/>
      <c r="B97" s="25" t="s">
        <v>24</v>
      </c>
      <c r="C97" s="26">
        <v>200</v>
      </c>
      <c r="D97" s="26">
        <v>-200</v>
      </c>
      <c r="E97" s="27">
        <f t="shared" si="23"/>
        <v>0</v>
      </c>
      <c r="F97" s="26">
        <v>0</v>
      </c>
      <c r="G97" s="26">
        <v>0</v>
      </c>
      <c r="H97" s="27">
        <f t="shared" si="21"/>
        <v>0</v>
      </c>
    </row>
    <row r="98" spans="1:8" x14ac:dyDescent="0.25">
      <c r="A98" s="24"/>
      <c r="B98" s="25" t="s">
        <v>25</v>
      </c>
      <c r="C98" s="26">
        <v>127725</v>
      </c>
      <c r="D98" s="26">
        <v>76612.34</v>
      </c>
      <c r="E98" s="27">
        <f t="shared" si="23"/>
        <v>204337.34</v>
      </c>
      <c r="F98" s="26">
        <v>204044.79</v>
      </c>
      <c r="G98" s="26">
        <v>204044.79</v>
      </c>
      <c r="H98" s="27">
        <f t="shared" si="21"/>
        <v>292.54999999998836</v>
      </c>
    </row>
    <row r="99" spans="1:8" x14ac:dyDescent="0.25">
      <c r="A99" s="24"/>
      <c r="B99" s="25" t="s">
        <v>26</v>
      </c>
      <c r="C99" s="26">
        <v>123622</v>
      </c>
      <c r="D99" s="26">
        <v>2713.66</v>
      </c>
      <c r="E99" s="27">
        <f t="shared" si="23"/>
        <v>126335.66</v>
      </c>
      <c r="F99" s="26">
        <v>125659.53</v>
      </c>
      <c r="G99" s="26">
        <v>125659.53</v>
      </c>
      <c r="H99" s="27">
        <f t="shared" si="21"/>
        <v>676.13000000000466</v>
      </c>
    </row>
    <row r="100" spans="1:8" x14ac:dyDescent="0.25">
      <c r="A100" s="24"/>
      <c r="B100" s="25" t="s">
        <v>27</v>
      </c>
      <c r="C100" s="26">
        <v>0</v>
      </c>
      <c r="D100" s="26">
        <v>745</v>
      </c>
      <c r="E100" s="27">
        <f t="shared" si="23"/>
        <v>745</v>
      </c>
      <c r="F100" s="26">
        <v>745</v>
      </c>
      <c r="G100" s="26">
        <v>745</v>
      </c>
      <c r="H100" s="27">
        <f t="shared" si="21"/>
        <v>0</v>
      </c>
    </row>
    <row r="101" spans="1:8" x14ac:dyDescent="0.25">
      <c r="A101" s="24"/>
      <c r="B101" s="25" t="s">
        <v>28</v>
      </c>
      <c r="C101" s="26">
        <v>116909</v>
      </c>
      <c r="D101" s="26">
        <v>-4281.01</v>
      </c>
      <c r="E101" s="27">
        <f t="shared" si="23"/>
        <v>112627.99</v>
      </c>
      <c r="F101" s="26">
        <v>112311.76</v>
      </c>
      <c r="G101" s="26">
        <v>112311.76</v>
      </c>
      <c r="H101" s="27">
        <f t="shared" si="21"/>
        <v>316.23000000001048</v>
      </c>
    </row>
    <row r="102" spans="1:8" x14ac:dyDescent="0.25">
      <c r="A102" s="24"/>
      <c r="B102" s="25" t="s">
        <v>29</v>
      </c>
      <c r="C102" s="26">
        <v>0</v>
      </c>
      <c r="D102" s="26">
        <v>0</v>
      </c>
      <c r="E102" s="27">
        <f t="shared" si="23"/>
        <v>0</v>
      </c>
      <c r="F102" s="26">
        <v>0</v>
      </c>
      <c r="G102" s="26">
        <v>0</v>
      </c>
      <c r="H102" s="27">
        <f t="shared" si="21"/>
        <v>0</v>
      </c>
    </row>
    <row r="103" spans="1:8" x14ac:dyDescent="0.25">
      <c r="A103" s="24"/>
      <c r="B103" s="25" t="s">
        <v>30</v>
      </c>
      <c r="C103" s="26">
        <v>373001</v>
      </c>
      <c r="D103" s="26">
        <v>-34110.75</v>
      </c>
      <c r="E103" s="27">
        <f t="shared" si="23"/>
        <v>338890.25</v>
      </c>
      <c r="F103" s="26">
        <v>332316.78000000003</v>
      </c>
      <c r="G103" s="26">
        <v>311968.52</v>
      </c>
      <c r="H103" s="27">
        <f t="shared" si="21"/>
        <v>6573.4699999999721</v>
      </c>
    </row>
    <row r="104" spans="1:8" x14ac:dyDescent="0.25">
      <c r="A104" s="21" t="s">
        <v>31</v>
      </c>
      <c r="B104" s="22"/>
      <c r="C104" s="23">
        <f t="shared" ref="C104:H104" si="24">SUM(C105:C113)</f>
        <v>1429093</v>
      </c>
      <c r="D104" s="23">
        <f t="shared" si="24"/>
        <v>46007.489999999954</v>
      </c>
      <c r="E104" s="23">
        <f t="shared" si="24"/>
        <v>1475100.4900000002</v>
      </c>
      <c r="F104" s="23">
        <f t="shared" si="24"/>
        <v>1449525.04</v>
      </c>
      <c r="G104" s="23">
        <f t="shared" si="24"/>
        <v>1301326</v>
      </c>
      <c r="H104" s="23">
        <f t="shared" si="24"/>
        <v>25575.450000000012</v>
      </c>
    </row>
    <row r="105" spans="1:8" x14ac:dyDescent="0.25">
      <c r="A105" s="24"/>
      <c r="B105" s="25" t="s">
        <v>32</v>
      </c>
      <c r="C105" s="26">
        <v>89444</v>
      </c>
      <c r="D105" s="26">
        <v>-21162.7</v>
      </c>
      <c r="E105" s="27">
        <f>SUM(C105,D105)</f>
        <v>68281.3</v>
      </c>
      <c r="F105" s="26">
        <v>68281.3</v>
      </c>
      <c r="G105" s="26">
        <v>62644.95</v>
      </c>
      <c r="H105" s="27">
        <f t="shared" si="21"/>
        <v>0</v>
      </c>
    </row>
    <row r="106" spans="1:8" x14ac:dyDescent="0.25">
      <c r="A106" s="24"/>
      <c r="B106" s="25" t="s">
        <v>33</v>
      </c>
      <c r="C106" s="26">
        <v>471405</v>
      </c>
      <c r="D106" s="26">
        <v>-204510.51</v>
      </c>
      <c r="E106" s="27">
        <f t="shared" ref="E106:E113" si="25">SUM(C106,D106)</f>
        <v>266894.49</v>
      </c>
      <c r="F106" s="26">
        <v>266894.49</v>
      </c>
      <c r="G106" s="26">
        <v>266894.49</v>
      </c>
      <c r="H106" s="27">
        <f t="shared" si="21"/>
        <v>0</v>
      </c>
    </row>
    <row r="107" spans="1:8" x14ac:dyDescent="0.25">
      <c r="A107" s="24"/>
      <c r="B107" s="25" t="s">
        <v>34</v>
      </c>
      <c r="C107" s="26">
        <v>409943</v>
      </c>
      <c r="D107" s="26">
        <v>264976.3</v>
      </c>
      <c r="E107" s="27">
        <f t="shared" si="25"/>
        <v>674919.3</v>
      </c>
      <c r="F107" s="26">
        <v>674919.26</v>
      </c>
      <c r="G107" s="26">
        <v>590920.26</v>
      </c>
      <c r="H107" s="27">
        <f t="shared" si="21"/>
        <v>4.0000000037252903E-2</v>
      </c>
    </row>
    <row r="108" spans="1:8" x14ac:dyDescent="0.25">
      <c r="A108" s="24"/>
      <c r="B108" s="25" t="s">
        <v>35</v>
      </c>
      <c r="C108" s="26">
        <v>9900</v>
      </c>
      <c r="D108" s="26">
        <v>8032.24</v>
      </c>
      <c r="E108" s="27">
        <f t="shared" si="25"/>
        <v>17932.239999999998</v>
      </c>
      <c r="F108" s="26">
        <v>17932.240000000002</v>
      </c>
      <c r="G108" s="26">
        <v>17932.240000000002</v>
      </c>
      <c r="H108" s="27">
        <f t="shared" si="21"/>
        <v>-3.637978807091713E-12</v>
      </c>
    </row>
    <row r="109" spans="1:8" x14ac:dyDescent="0.25">
      <c r="A109" s="24"/>
      <c r="B109" s="25" t="s">
        <v>36</v>
      </c>
      <c r="C109" s="26">
        <v>207751</v>
      </c>
      <c r="D109" s="26">
        <v>166266.49</v>
      </c>
      <c r="E109" s="27">
        <f t="shared" si="25"/>
        <v>374017.49</v>
      </c>
      <c r="F109" s="26">
        <v>348442.08</v>
      </c>
      <c r="G109" s="26">
        <v>289878.39</v>
      </c>
      <c r="H109" s="27">
        <f t="shared" si="21"/>
        <v>25575.409999999974</v>
      </c>
    </row>
    <row r="110" spans="1:8" x14ac:dyDescent="0.25">
      <c r="A110" s="24"/>
      <c r="B110" s="25" t="s">
        <v>37</v>
      </c>
      <c r="C110" s="26">
        <v>31725</v>
      </c>
      <c r="D110" s="26">
        <v>-10104.5</v>
      </c>
      <c r="E110" s="27">
        <f t="shared" si="25"/>
        <v>21620.5</v>
      </c>
      <c r="F110" s="26">
        <v>21620.5</v>
      </c>
      <c r="G110" s="26">
        <v>21620.5</v>
      </c>
      <c r="H110" s="27">
        <f t="shared" si="21"/>
        <v>0</v>
      </c>
    </row>
    <row r="111" spans="1:8" x14ac:dyDescent="0.25">
      <c r="A111" s="24"/>
      <c r="B111" s="25" t="s">
        <v>38</v>
      </c>
      <c r="C111" s="26">
        <v>157690</v>
      </c>
      <c r="D111" s="26">
        <v>-142145.62</v>
      </c>
      <c r="E111" s="28">
        <f t="shared" si="25"/>
        <v>15544.380000000005</v>
      </c>
      <c r="F111" s="26">
        <v>15544.38</v>
      </c>
      <c r="G111" s="26">
        <v>15544.38</v>
      </c>
      <c r="H111" s="27">
        <f t="shared" si="21"/>
        <v>5.4569682106375694E-12</v>
      </c>
    </row>
    <row r="112" spans="1:8" x14ac:dyDescent="0.25">
      <c r="A112" s="24"/>
      <c r="B112" s="25" t="s">
        <v>39</v>
      </c>
      <c r="C112" s="26">
        <v>30950</v>
      </c>
      <c r="D112" s="26">
        <v>-15795.13</v>
      </c>
      <c r="E112" s="27">
        <f t="shared" si="25"/>
        <v>15154.87</v>
      </c>
      <c r="F112" s="26">
        <v>15154.87</v>
      </c>
      <c r="G112" s="26">
        <v>15154.87</v>
      </c>
      <c r="H112" s="27">
        <f t="shared" si="21"/>
        <v>0</v>
      </c>
    </row>
    <row r="113" spans="1:8" x14ac:dyDescent="0.25">
      <c r="A113" s="24"/>
      <c r="B113" s="25" t="s">
        <v>40</v>
      </c>
      <c r="C113" s="26">
        <v>20285</v>
      </c>
      <c r="D113" s="26">
        <v>450.92</v>
      </c>
      <c r="E113" s="27">
        <f t="shared" si="25"/>
        <v>20735.919999999998</v>
      </c>
      <c r="F113" s="26">
        <v>20735.919999999998</v>
      </c>
      <c r="G113" s="26">
        <v>20735.919999999998</v>
      </c>
      <c r="H113" s="27">
        <f t="shared" si="21"/>
        <v>0</v>
      </c>
    </row>
    <row r="114" spans="1:8" x14ac:dyDescent="0.25">
      <c r="A114" s="21" t="s">
        <v>41</v>
      </c>
      <c r="B114" s="22"/>
      <c r="C114" s="23">
        <f t="shared" ref="C114:H114" si="26">SUM(C115:C123)</f>
        <v>0</v>
      </c>
      <c r="D114" s="23">
        <f t="shared" si="26"/>
        <v>267333.32</v>
      </c>
      <c r="E114" s="23">
        <f t="shared" si="26"/>
        <v>267333.32</v>
      </c>
      <c r="F114" s="23">
        <f t="shared" si="26"/>
        <v>267333.32</v>
      </c>
      <c r="G114" s="23">
        <f t="shared" si="26"/>
        <v>267333.32</v>
      </c>
      <c r="H114" s="23">
        <f t="shared" si="26"/>
        <v>0</v>
      </c>
    </row>
    <row r="115" spans="1:8" x14ac:dyDescent="0.25">
      <c r="A115" s="24"/>
      <c r="B115" s="25" t="s">
        <v>42</v>
      </c>
      <c r="C115" s="26">
        <v>0</v>
      </c>
      <c r="D115" s="26">
        <v>0</v>
      </c>
      <c r="E115" s="27">
        <f>SUM(C115,D115)</f>
        <v>0</v>
      </c>
      <c r="F115" s="26">
        <v>0</v>
      </c>
      <c r="G115" s="26">
        <v>0</v>
      </c>
      <c r="H115" s="28">
        <f t="shared" si="21"/>
        <v>0</v>
      </c>
    </row>
    <row r="116" spans="1:8" x14ac:dyDescent="0.25">
      <c r="A116" s="24"/>
      <c r="B116" s="25" t="s">
        <v>43</v>
      </c>
      <c r="C116" s="26">
        <v>0</v>
      </c>
      <c r="D116" s="26">
        <v>0</v>
      </c>
      <c r="E116" s="27">
        <f t="shared" ref="E116:E123" si="27">SUM(C116,D116)</f>
        <v>0</v>
      </c>
      <c r="F116" s="26">
        <v>0</v>
      </c>
      <c r="G116" s="26">
        <v>0</v>
      </c>
      <c r="H116" s="28">
        <f t="shared" si="21"/>
        <v>0</v>
      </c>
    </row>
    <row r="117" spans="1:8" x14ac:dyDescent="0.25">
      <c r="A117" s="24"/>
      <c r="B117" s="25" t="s">
        <v>44</v>
      </c>
      <c r="C117" s="26">
        <v>0</v>
      </c>
      <c r="D117" s="26">
        <v>267333.32</v>
      </c>
      <c r="E117" s="27">
        <f t="shared" si="27"/>
        <v>267333.32</v>
      </c>
      <c r="F117" s="26">
        <v>267333.32</v>
      </c>
      <c r="G117" s="26">
        <v>267333.32</v>
      </c>
      <c r="H117" s="28">
        <f t="shared" si="21"/>
        <v>0</v>
      </c>
    </row>
    <row r="118" spans="1:8" x14ac:dyDescent="0.25">
      <c r="A118" s="24"/>
      <c r="B118" s="25" t="s">
        <v>45</v>
      </c>
      <c r="C118" s="26">
        <v>0</v>
      </c>
      <c r="D118" s="26">
        <v>0</v>
      </c>
      <c r="E118" s="27">
        <f t="shared" si="27"/>
        <v>0</v>
      </c>
      <c r="F118" s="26">
        <v>0</v>
      </c>
      <c r="G118" s="26">
        <v>0</v>
      </c>
      <c r="H118" s="28">
        <f t="shared" si="21"/>
        <v>0</v>
      </c>
    </row>
    <row r="119" spans="1:8" x14ac:dyDescent="0.25">
      <c r="A119" s="24"/>
      <c r="B119" s="25" t="s">
        <v>46</v>
      </c>
      <c r="C119" s="26">
        <v>0</v>
      </c>
      <c r="D119" s="26">
        <v>0</v>
      </c>
      <c r="E119" s="27">
        <f t="shared" si="27"/>
        <v>0</v>
      </c>
      <c r="F119" s="26">
        <v>0</v>
      </c>
      <c r="G119" s="26">
        <v>0</v>
      </c>
      <c r="H119" s="28">
        <f t="shared" si="21"/>
        <v>0</v>
      </c>
    </row>
    <row r="120" spans="1:8" x14ac:dyDescent="0.25">
      <c r="A120" s="24"/>
      <c r="B120" s="25" t="s">
        <v>47</v>
      </c>
      <c r="C120" s="26">
        <v>0</v>
      </c>
      <c r="D120" s="26">
        <v>0</v>
      </c>
      <c r="E120" s="27">
        <f t="shared" si="27"/>
        <v>0</v>
      </c>
      <c r="F120" s="26">
        <v>0</v>
      </c>
      <c r="G120" s="26">
        <v>0</v>
      </c>
      <c r="H120" s="28">
        <f t="shared" si="21"/>
        <v>0</v>
      </c>
    </row>
    <row r="121" spans="1:8" x14ac:dyDescent="0.25">
      <c r="A121" s="24"/>
      <c r="B121" s="25" t="s">
        <v>48</v>
      </c>
      <c r="C121" s="26">
        <v>0</v>
      </c>
      <c r="D121" s="26">
        <v>0</v>
      </c>
      <c r="E121" s="27">
        <f t="shared" si="27"/>
        <v>0</v>
      </c>
      <c r="F121" s="26">
        <v>0</v>
      </c>
      <c r="G121" s="26">
        <v>0</v>
      </c>
      <c r="H121" s="28">
        <f t="shared" si="21"/>
        <v>0</v>
      </c>
    </row>
    <row r="122" spans="1:8" x14ac:dyDescent="0.25">
      <c r="A122" s="24"/>
      <c r="B122" s="25" t="s">
        <v>49</v>
      </c>
      <c r="C122" s="26">
        <v>0</v>
      </c>
      <c r="D122" s="26">
        <v>0</v>
      </c>
      <c r="E122" s="27">
        <f t="shared" si="27"/>
        <v>0</v>
      </c>
      <c r="F122" s="26">
        <v>0</v>
      </c>
      <c r="G122" s="26">
        <v>0</v>
      </c>
      <c r="H122" s="28">
        <f t="shared" si="21"/>
        <v>0</v>
      </c>
    </row>
    <row r="123" spans="1:8" x14ac:dyDescent="0.25">
      <c r="A123" s="24"/>
      <c r="B123" s="25" t="s">
        <v>50</v>
      </c>
      <c r="C123" s="26">
        <v>0</v>
      </c>
      <c r="D123" s="26">
        <v>0</v>
      </c>
      <c r="E123" s="27">
        <f t="shared" si="27"/>
        <v>0</v>
      </c>
      <c r="F123" s="26">
        <v>0</v>
      </c>
      <c r="G123" s="26">
        <v>0</v>
      </c>
      <c r="H123" s="28">
        <f t="shared" si="21"/>
        <v>0</v>
      </c>
    </row>
    <row r="124" spans="1:8" x14ac:dyDescent="0.25">
      <c r="A124" s="21" t="s">
        <v>87</v>
      </c>
      <c r="B124" s="22"/>
      <c r="C124" s="23">
        <f t="shared" ref="C124:H124" si="28">SUM(C125:C133)</f>
        <v>0</v>
      </c>
      <c r="D124" s="23">
        <f t="shared" si="28"/>
        <v>70960.53</v>
      </c>
      <c r="E124" s="23">
        <f t="shared" si="28"/>
        <v>70960.53</v>
      </c>
      <c r="F124" s="23">
        <f t="shared" si="28"/>
        <v>0</v>
      </c>
      <c r="G124" s="23">
        <f t="shared" si="28"/>
        <v>0</v>
      </c>
      <c r="H124" s="23">
        <f t="shared" si="28"/>
        <v>70960.53</v>
      </c>
    </row>
    <row r="125" spans="1:8" x14ac:dyDescent="0.25">
      <c r="A125" s="24"/>
      <c r="B125" s="25" t="s">
        <v>52</v>
      </c>
      <c r="C125" s="26">
        <v>0</v>
      </c>
      <c r="D125" s="26">
        <v>70960.53</v>
      </c>
      <c r="E125" s="27">
        <f t="shared" ref="E125:E133" si="29">SUM(C125,D125)</f>
        <v>70960.53</v>
      </c>
      <c r="F125" s="26">
        <v>0</v>
      </c>
      <c r="G125" s="26">
        <v>0</v>
      </c>
      <c r="H125" s="28">
        <f t="shared" si="21"/>
        <v>70960.53</v>
      </c>
    </row>
    <row r="126" spans="1:8" x14ac:dyDescent="0.25">
      <c r="A126" s="24"/>
      <c r="B126" s="25" t="s">
        <v>53</v>
      </c>
      <c r="C126" s="26">
        <v>0</v>
      </c>
      <c r="D126" s="26">
        <v>0</v>
      </c>
      <c r="E126" s="27">
        <f t="shared" si="29"/>
        <v>0</v>
      </c>
      <c r="F126" s="26">
        <v>0</v>
      </c>
      <c r="G126" s="26">
        <v>0</v>
      </c>
      <c r="H126" s="28">
        <f t="shared" si="21"/>
        <v>0</v>
      </c>
    </row>
    <row r="127" spans="1:8" x14ac:dyDescent="0.25">
      <c r="A127" s="24"/>
      <c r="B127" s="25" t="s">
        <v>54</v>
      </c>
      <c r="C127" s="26">
        <v>0</v>
      </c>
      <c r="D127" s="26">
        <v>0</v>
      </c>
      <c r="E127" s="27">
        <f t="shared" si="29"/>
        <v>0</v>
      </c>
      <c r="F127" s="26">
        <v>0</v>
      </c>
      <c r="G127" s="26">
        <v>0</v>
      </c>
      <c r="H127" s="28">
        <f t="shared" si="21"/>
        <v>0</v>
      </c>
    </row>
    <row r="128" spans="1:8" x14ac:dyDescent="0.25">
      <c r="A128" s="24"/>
      <c r="B128" s="25" t="s">
        <v>55</v>
      </c>
      <c r="C128" s="26">
        <v>0</v>
      </c>
      <c r="D128" s="26">
        <v>0</v>
      </c>
      <c r="E128" s="27">
        <f t="shared" si="29"/>
        <v>0</v>
      </c>
      <c r="F128" s="26">
        <v>0</v>
      </c>
      <c r="G128" s="26">
        <v>0</v>
      </c>
      <c r="H128" s="28">
        <f t="shared" si="21"/>
        <v>0</v>
      </c>
    </row>
    <row r="129" spans="1:8" x14ac:dyDescent="0.25">
      <c r="A129" s="24"/>
      <c r="B129" s="25" t="s">
        <v>56</v>
      </c>
      <c r="C129" s="26">
        <v>0</v>
      </c>
      <c r="D129" s="26">
        <v>0</v>
      </c>
      <c r="E129" s="27">
        <f t="shared" si="29"/>
        <v>0</v>
      </c>
      <c r="F129" s="26">
        <v>0</v>
      </c>
      <c r="G129" s="26">
        <v>0</v>
      </c>
      <c r="H129" s="28">
        <f t="shared" si="21"/>
        <v>0</v>
      </c>
    </row>
    <row r="130" spans="1:8" x14ac:dyDescent="0.25">
      <c r="A130" s="24"/>
      <c r="B130" s="25" t="s">
        <v>57</v>
      </c>
      <c r="C130" s="26">
        <v>0</v>
      </c>
      <c r="D130" s="26">
        <v>0</v>
      </c>
      <c r="E130" s="27">
        <f t="shared" si="29"/>
        <v>0</v>
      </c>
      <c r="F130" s="26">
        <v>0</v>
      </c>
      <c r="G130" s="26">
        <v>0</v>
      </c>
      <c r="H130" s="28">
        <f t="shared" si="21"/>
        <v>0</v>
      </c>
    </row>
    <row r="131" spans="1:8" x14ac:dyDescent="0.25">
      <c r="A131" s="24"/>
      <c r="B131" s="25" t="s">
        <v>58</v>
      </c>
      <c r="C131" s="26">
        <v>0</v>
      </c>
      <c r="D131" s="26">
        <v>0</v>
      </c>
      <c r="E131" s="27">
        <f t="shared" si="29"/>
        <v>0</v>
      </c>
      <c r="F131" s="26">
        <v>0</v>
      </c>
      <c r="G131" s="26">
        <v>0</v>
      </c>
      <c r="H131" s="28">
        <f t="shared" si="21"/>
        <v>0</v>
      </c>
    </row>
    <row r="132" spans="1:8" x14ac:dyDescent="0.25">
      <c r="A132" s="24"/>
      <c r="B132" s="25" t="s">
        <v>59</v>
      </c>
      <c r="C132" s="26">
        <v>0</v>
      </c>
      <c r="D132" s="26">
        <v>0</v>
      </c>
      <c r="E132" s="27">
        <f t="shared" si="29"/>
        <v>0</v>
      </c>
      <c r="F132" s="26">
        <v>0</v>
      </c>
      <c r="G132" s="26">
        <v>0</v>
      </c>
      <c r="H132" s="28">
        <f t="shared" si="21"/>
        <v>0</v>
      </c>
    </row>
    <row r="133" spans="1:8" x14ac:dyDescent="0.25">
      <c r="A133" s="24"/>
      <c r="B133" s="25" t="s">
        <v>60</v>
      </c>
      <c r="C133" s="26">
        <v>0</v>
      </c>
      <c r="D133" s="26">
        <v>0</v>
      </c>
      <c r="E133" s="27">
        <f t="shared" si="29"/>
        <v>0</v>
      </c>
      <c r="F133" s="26">
        <v>0</v>
      </c>
      <c r="G133" s="26">
        <v>0</v>
      </c>
      <c r="H133" s="28">
        <f t="shared" si="21"/>
        <v>0</v>
      </c>
    </row>
    <row r="134" spans="1:8" x14ac:dyDescent="0.25">
      <c r="A134" s="21" t="s">
        <v>88</v>
      </c>
      <c r="B134" s="22"/>
      <c r="C134" s="23">
        <f t="shared" ref="C134:H134" si="30">SUM(C135:C137)</f>
        <v>0</v>
      </c>
      <c r="D134" s="23">
        <f t="shared" si="30"/>
        <v>0</v>
      </c>
      <c r="E134" s="23">
        <f t="shared" si="30"/>
        <v>0</v>
      </c>
      <c r="F134" s="23">
        <f t="shared" si="30"/>
        <v>0</v>
      </c>
      <c r="G134" s="23">
        <f t="shared" si="30"/>
        <v>0</v>
      </c>
      <c r="H134" s="23">
        <f t="shared" si="30"/>
        <v>0</v>
      </c>
    </row>
    <row r="135" spans="1:8" x14ac:dyDescent="0.25">
      <c r="A135" s="24"/>
      <c r="B135" s="25" t="s">
        <v>62</v>
      </c>
      <c r="C135" s="26">
        <v>0</v>
      </c>
      <c r="D135" s="26">
        <v>0</v>
      </c>
      <c r="E135" s="27">
        <f>SUM(C135,D135)</f>
        <v>0</v>
      </c>
      <c r="F135" s="26">
        <v>0</v>
      </c>
      <c r="G135" s="26">
        <v>0</v>
      </c>
      <c r="H135" s="28">
        <f t="shared" si="21"/>
        <v>0</v>
      </c>
    </row>
    <row r="136" spans="1:8" x14ac:dyDescent="0.25">
      <c r="A136" s="24"/>
      <c r="B136" s="25" t="s">
        <v>63</v>
      </c>
      <c r="C136" s="26">
        <v>0</v>
      </c>
      <c r="D136" s="26">
        <v>0</v>
      </c>
      <c r="E136" s="27">
        <f>SUM(C136,D136)</f>
        <v>0</v>
      </c>
      <c r="F136" s="26">
        <v>0</v>
      </c>
      <c r="G136" s="26">
        <v>0</v>
      </c>
      <c r="H136" s="28">
        <f t="shared" si="21"/>
        <v>0</v>
      </c>
    </row>
    <row r="137" spans="1:8" x14ac:dyDescent="0.25">
      <c r="A137" s="24"/>
      <c r="B137" s="25" t="s">
        <v>64</v>
      </c>
      <c r="C137" s="26">
        <v>0</v>
      </c>
      <c r="D137" s="26">
        <v>0</v>
      </c>
      <c r="E137" s="27">
        <f>SUM(C137,D137)</f>
        <v>0</v>
      </c>
      <c r="F137" s="26">
        <v>0</v>
      </c>
      <c r="G137" s="26">
        <v>0</v>
      </c>
      <c r="H137" s="28">
        <f t="shared" si="21"/>
        <v>0</v>
      </c>
    </row>
    <row r="138" spans="1:8" x14ac:dyDescent="0.25">
      <c r="A138" s="21" t="s">
        <v>65</v>
      </c>
      <c r="B138" s="22"/>
      <c r="C138" s="23">
        <f t="shared" ref="C138:H138" si="31">SUM(C139:C146)</f>
        <v>0</v>
      </c>
      <c r="D138" s="23">
        <f t="shared" si="31"/>
        <v>0</v>
      </c>
      <c r="E138" s="23">
        <f t="shared" si="31"/>
        <v>0</v>
      </c>
      <c r="F138" s="23">
        <f t="shared" si="31"/>
        <v>0</v>
      </c>
      <c r="G138" s="23">
        <f t="shared" si="31"/>
        <v>0</v>
      </c>
      <c r="H138" s="23">
        <f t="shared" si="31"/>
        <v>0</v>
      </c>
    </row>
    <row r="139" spans="1:8" x14ac:dyDescent="0.25">
      <c r="A139" s="24"/>
      <c r="B139" s="25" t="s">
        <v>66</v>
      </c>
      <c r="C139" s="26">
        <v>0</v>
      </c>
      <c r="D139" s="26">
        <v>0</v>
      </c>
      <c r="E139" s="27">
        <f>SUM(C139,D139)</f>
        <v>0</v>
      </c>
      <c r="F139" s="26">
        <v>0</v>
      </c>
      <c r="G139" s="26">
        <v>0</v>
      </c>
      <c r="H139" s="27">
        <f t="shared" si="21"/>
        <v>0</v>
      </c>
    </row>
    <row r="140" spans="1:8" x14ac:dyDescent="0.25">
      <c r="A140" s="24"/>
      <c r="B140" s="25" t="s">
        <v>67</v>
      </c>
      <c r="C140" s="26">
        <v>0</v>
      </c>
      <c r="D140" s="26">
        <v>0</v>
      </c>
      <c r="E140" s="27">
        <f t="shared" ref="E140:E158" si="32">SUM(C140,D140)</f>
        <v>0</v>
      </c>
      <c r="F140" s="26">
        <v>0</v>
      </c>
      <c r="G140" s="26">
        <v>0</v>
      </c>
      <c r="H140" s="27">
        <f t="shared" si="21"/>
        <v>0</v>
      </c>
    </row>
    <row r="141" spans="1:8" x14ac:dyDescent="0.25">
      <c r="A141" s="24"/>
      <c r="B141" s="25" t="s">
        <v>68</v>
      </c>
      <c r="C141" s="26">
        <v>0</v>
      </c>
      <c r="D141" s="26">
        <v>0</v>
      </c>
      <c r="E141" s="27">
        <f t="shared" si="32"/>
        <v>0</v>
      </c>
      <c r="F141" s="26">
        <v>0</v>
      </c>
      <c r="G141" s="26">
        <v>0</v>
      </c>
      <c r="H141" s="27">
        <f t="shared" si="21"/>
        <v>0</v>
      </c>
    </row>
    <row r="142" spans="1:8" x14ac:dyDescent="0.25">
      <c r="A142" s="24"/>
      <c r="B142" s="25" t="s">
        <v>69</v>
      </c>
      <c r="C142" s="26">
        <v>0</v>
      </c>
      <c r="D142" s="26">
        <v>0</v>
      </c>
      <c r="E142" s="27">
        <f t="shared" si="32"/>
        <v>0</v>
      </c>
      <c r="F142" s="26">
        <v>0</v>
      </c>
      <c r="G142" s="26">
        <v>0</v>
      </c>
      <c r="H142" s="27">
        <f t="shared" si="21"/>
        <v>0</v>
      </c>
    </row>
    <row r="143" spans="1:8" x14ac:dyDescent="0.25">
      <c r="A143" s="24"/>
      <c r="B143" s="29" t="s">
        <v>70</v>
      </c>
      <c r="C143" s="26">
        <v>0</v>
      </c>
      <c r="D143" s="26">
        <v>0</v>
      </c>
      <c r="E143" s="27">
        <f t="shared" si="32"/>
        <v>0</v>
      </c>
      <c r="F143" s="26">
        <v>0</v>
      </c>
      <c r="G143" s="26">
        <v>0</v>
      </c>
      <c r="H143" s="27">
        <f t="shared" si="21"/>
        <v>0</v>
      </c>
    </row>
    <row r="144" spans="1:8" x14ac:dyDescent="0.25">
      <c r="A144" s="24"/>
      <c r="B144" s="29" t="s">
        <v>71</v>
      </c>
      <c r="C144" s="26">
        <v>0</v>
      </c>
      <c r="D144" s="26">
        <v>0</v>
      </c>
      <c r="E144" s="27">
        <f>SUM(C144,D144)</f>
        <v>0</v>
      </c>
      <c r="F144" s="26">
        <v>0</v>
      </c>
      <c r="G144" s="26">
        <v>0</v>
      </c>
      <c r="H144" s="27">
        <f>IF(C144&gt;=0,IF(OR(B144="",F144="",G144=""),"",IF(OR(E144&lt;F144,G144&gt;F144),"Error",E144-F144)),0)</f>
        <v>0</v>
      </c>
    </row>
    <row r="145" spans="1:8" x14ac:dyDescent="0.25">
      <c r="A145" s="24"/>
      <c r="B145" s="25" t="s">
        <v>72</v>
      </c>
      <c r="C145" s="26">
        <v>0</v>
      </c>
      <c r="D145" s="26">
        <v>0</v>
      </c>
      <c r="E145" s="27">
        <f t="shared" si="32"/>
        <v>0</v>
      </c>
      <c r="F145" s="26">
        <v>0</v>
      </c>
      <c r="G145" s="26">
        <v>0</v>
      </c>
      <c r="H145" s="27">
        <f t="shared" si="21"/>
        <v>0</v>
      </c>
    </row>
    <row r="146" spans="1:8" x14ac:dyDescent="0.25">
      <c r="A146" s="24"/>
      <c r="B146" s="25" t="s">
        <v>73</v>
      </c>
      <c r="C146" s="26">
        <v>0</v>
      </c>
      <c r="D146" s="26">
        <v>0</v>
      </c>
      <c r="E146" s="27">
        <f t="shared" si="32"/>
        <v>0</v>
      </c>
      <c r="F146" s="26">
        <v>0</v>
      </c>
      <c r="G146" s="26">
        <v>0</v>
      </c>
      <c r="H146" s="27">
        <f t="shared" si="21"/>
        <v>0</v>
      </c>
    </row>
    <row r="147" spans="1:8" x14ac:dyDescent="0.25">
      <c r="A147" s="21" t="s">
        <v>89</v>
      </c>
      <c r="B147" s="22"/>
      <c r="C147" s="23">
        <f t="shared" ref="C147:H147" si="33">SUM(C148:C150)</f>
        <v>0</v>
      </c>
      <c r="D147" s="23">
        <f t="shared" si="33"/>
        <v>0</v>
      </c>
      <c r="E147" s="23">
        <f t="shared" si="33"/>
        <v>0</v>
      </c>
      <c r="F147" s="23">
        <f t="shared" si="33"/>
        <v>0</v>
      </c>
      <c r="G147" s="23">
        <f t="shared" si="33"/>
        <v>0</v>
      </c>
      <c r="H147" s="23">
        <f t="shared" si="33"/>
        <v>0</v>
      </c>
    </row>
    <row r="148" spans="1:8" x14ac:dyDescent="0.25">
      <c r="A148" s="24"/>
      <c r="B148" s="25" t="s">
        <v>75</v>
      </c>
      <c r="C148" s="26">
        <v>0</v>
      </c>
      <c r="D148" s="26">
        <v>0</v>
      </c>
      <c r="E148" s="27">
        <f t="shared" si="32"/>
        <v>0</v>
      </c>
      <c r="F148" s="26">
        <v>0</v>
      </c>
      <c r="G148" s="26">
        <v>0</v>
      </c>
      <c r="H148" s="27">
        <f t="shared" si="21"/>
        <v>0</v>
      </c>
    </row>
    <row r="149" spans="1:8" x14ac:dyDescent="0.25">
      <c r="A149" s="24"/>
      <c r="B149" s="25" t="s">
        <v>76</v>
      </c>
      <c r="C149" s="26">
        <v>0</v>
      </c>
      <c r="D149" s="26">
        <v>0</v>
      </c>
      <c r="E149" s="27">
        <f t="shared" si="32"/>
        <v>0</v>
      </c>
      <c r="F149" s="26">
        <v>0</v>
      </c>
      <c r="G149" s="26">
        <v>0</v>
      </c>
      <c r="H149" s="27">
        <f t="shared" si="21"/>
        <v>0</v>
      </c>
    </row>
    <row r="150" spans="1:8" x14ac:dyDescent="0.25">
      <c r="A150" s="24"/>
      <c r="B150" s="25" t="s">
        <v>77</v>
      </c>
      <c r="C150" s="26">
        <v>0</v>
      </c>
      <c r="D150" s="26">
        <v>0</v>
      </c>
      <c r="E150" s="27">
        <f t="shared" si="32"/>
        <v>0</v>
      </c>
      <c r="F150" s="26">
        <v>0</v>
      </c>
      <c r="G150" s="26">
        <v>0</v>
      </c>
      <c r="H150" s="27">
        <f t="shared" si="21"/>
        <v>0</v>
      </c>
    </row>
    <row r="151" spans="1:8" x14ac:dyDescent="0.25">
      <c r="A151" s="21" t="s">
        <v>78</v>
      </c>
      <c r="B151" s="22"/>
      <c r="C151" s="23">
        <f t="shared" ref="C151:H151" si="34">SUM(C152:C158)</f>
        <v>0</v>
      </c>
      <c r="D151" s="23">
        <f t="shared" si="34"/>
        <v>0</v>
      </c>
      <c r="E151" s="23">
        <f t="shared" si="34"/>
        <v>0</v>
      </c>
      <c r="F151" s="23">
        <f t="shared" si="34"/>
        <v>0</v>
      </c>
      <c r="G151" s="23">
        <f t="shared" si="34"/>
        <v>0</v>
      </c>
      <c r="H151" s="23">
        <f t="shared" si="34"/>
        <v>0</v>
      </c>
    </row>
    <row r="152" spans="1:8" x14ac:dyDescent="0.25">
      <c r="A152" s="24"/>
      <c r="B152" s="25" t="s">
        <v>79</v>
      </c>
      <c r="C152" s="26">
        <v>0</v>
      </c>
      <c r="D152" s="26">
        <v>0</v>
      </c>
      <c r="E152" s="27">
        <f t="shared" si="32"/>
        <v>0</v>
      </c>
      <c r="F152" s="26">
        <v>0</v>
      </c>
      <c r="G152" s="26">
        <v>0</v>
      </c>
      <c r="H152" s="27">
        <f t="shared" si="21"/>
        <v>0</v>
      </c>
    </row>
    <row r="153" spans="1:8" x14ac:dyDescent="0.25">
      <c r="A153" s="24"/>
      <c r="B153" s="25" t="s">
        <v>80</v>
      </c>
      <c r="C153" s="26">
        <v>0</v>
      </c>
      <c r="D153" s="26">
        <v>0</v>
      </c>
      <c r="E153" s="27">
        <f t="shared" si="32"/>
        <v>0</v>
      </c>
      <c r="F153" s="26">
        <v>0</v>
      </c>
      <c r="G153" s="26">
        <v>0</v>
      </c>
      <c r="H153" s="27">
        <f t="shared" si="21"/>
        <v>0</v>
      </c>
    </row>
    <row r="154" spans="1:8" x14ac:dyDescent="0.25">
      <c r="A154" s="24"/>
      <c r="B154" s="25" t="s">
        <v>81</v>
      </c>
      <c r="C154" s="26">
        <v>0</v>
      </c>
      <c r="D154" s="26">
        <v>0</v>
      </c>
      <c r="E154" s="27">
        <f t="shared" si="32"/>
        <v>0</v>
      </c>
      <c r="F154" s="26">
        <v>0</v>
      </c>
      <c r="G154" s="26">
        <v>0</v>
      </c>
      <c r="H154" s="27">
        <f>IF(C154&gt;=0,IF(OR(B154="",F154="",G154=""),"",IF(OR(E154&lt;F154,G154&gt;F154),"Error",E154-F154)),0)</f>
        <v>0</v>
      </c>
    </row>
    <row r="155" spans="1:8" x14ac:dyDescent="0.25">
      <c r="A155" s="24"/>
      <c r="B155" s="25" t="s">
        <v>82</v>
      </c>
      <c r="C155" s="26">
        <v>0</v>
      </c>
      <c r="D155" s="26">
        <v>0</v>
      </c>
      <c r="E155" s="27">
        <f t="shared" si="32"/>
        <v>0</v>
      </c>
      <c r="F155" s="26">
        <v>0</v>
      </c>
      <c r="G155" s="26">
        <v>0</v>
      </c>
      <c r="H155" s="27">
        <f>IF(C155&gt;=0,IF(OR(B155="",F155="",G155=""),"",IF(OR(E155&lt;F155,G155&gt;F155),"Error",E155-F155)),0)</f>
        <v>0</v>
      </c>
    </row>
    <row r="156" spans="1:8" x14ac:dyDescent="0.25">
      <c r="A156" s="24"/>
      <c r="B156" s="25" t="s">
        <v>83</v>
      </c>
      <c r="C156" s="26">
        <v>0</v>
      </c>
      <c r="D156" s="26">
        <v>0</v>
      </c>
      <c r="E156" s="27">
        <f t="shared" si="32"/>
        <v>0</v>
      </c>
      <c r="F156" s="26">
        <v>0</v>
      </c>
      <c r="G156" s="26">
        <v>0</v>
      </c>
      <c r="H156" s="27">
        <f>IF(C156&gt;=0,IF(OR(B156="",F156="",G156=""),"",IF(OR(E156&lt;F156,G156&gt;F156),"Error",E156-F156)),0)</f>
        <v>0</v>
      </c>
    </row>
    <row r="157" spans="1:8" x14ac:dyDescent="0.25">
      <c r="A157" s="24"/>
      <c r="B157" s="25" t="s">
        <v>84</v>
      </c>
      <c r="C157" s="26">
        <v>0</v>
      </c>
      <c r="D157" s="26">
        <v>0</v>
      </c>
      <c r="E157" s="27">
        <f t="shared" si="32"/>
        <v>0</v>
      </c>
      <c r="F157" s="26">
        <v>0</v>
      </c>
      <c r="G157" s="26">
        <v>0</v>
      </c>
      <c r="H157" s="27">
        <f>IF(C157&gt;=0,IF(OR(B157="",F157="",G157=""),"",IF(OR(E157&lt;F157,G157&gt;F157),"Error",E157-F157)),0)</f>
        <v>0</v>
      </c>
    </row>
    <row r="158" spans="1:8" x14ac:dyDescent="0.25">
      <c r="A158" s="24"/>
      <c r="B158" s="25" t="s">
        <v>85</v>
      </c>
      <c r="C158" s="26">
        <v>0</v>
      </c>
      <c r="D158" s="26">
        <v>0</v>
      </c>
      <c r="E158" s="27">
        <f t="shared" si="32"/>
        <v>0</v>
      </c>
      <c r="F158" s="26">
        <v>0</v>
      </c>
      <c r="G158" s="26">
        <v>0</v>
      </c>
      <c r="H158" s="27">
        <f>IF(C158&gt;=0,IF(OR(B158="",F158="",G158=""),"",IF(OR(E158&lt;F158,G158&gt;F158),"Error",E158-F158)),0)</f>
        <v>0</v>
      </c>
    </row>
    <row r="159" spans="1:8" x14ac:dyDescent="0.25">
      <c r="A159" s="24"/>
      <c r="B159" s="25"/>
      <c r="C159" s="27"/>
      <c r="D159" s="27"/>
      <c r="E159" s="27"/>
      <c r="F159" s="27"/>
      <c r="G159" s="27"/>
      <c r="H159" s="27"/>
    </row>
    <row r="160" spans="1:8" x14ac:dyDescent="0.25">
      <c r="A160" s="21" t="s">
        <v>90</v>
      </c>
      <c r="B160" s="22"/>
      <c r="C160" s="23">
        <f t="shared" ref="C160:H160" si="35">SUM(C8,C84)</f>
        <v>77649131</v>
      </c>
      <c r="D160" s="23">
        <f t="shared" si="35"/>
        <v>1069784.1400000001</v>
      </c>
      <c r="E160" s="23">
        <f t="shared" si="35"/>
        <v>78718915.139999986</v>
      </c>
      <c r="F160" s="23">
        <f t="shared" si="35"/>
        <v>74895982.879999995</v>
      </c>
      <c r="G160" s="23">
        <f t="shared" si="35"/>
        <v>71850120.079999998</v>
      </c>
      <c r="H160" s="23">
        <f t="shared" si="35"/>
        <v>3822932.260000003</v>
      </c>
    </row>
    <row r="161" spans="1:8" ht="15.75" thickBot="1" x14ac:dyDescent="0.3">
      <c r="A161" s="32"/>
      <c r="B161" s="33"/>
      <c r="C161" s="34"/>
      <c r="D161" s="34"/>
      <c r="E161" s="34"/>
      <c r="F161" s="34"/>
      <c r="G161" s="34"/>
      <c r="H161" s="34"/>
    </row>
    <row r="162" spans="1:8" x14ac:dyDescent="0.25">
      <c r="A162" s="35"/>
      <c r="B162" s="35"/>
      <c r="C162" s="36"/>
      <c r="D162" s="36"/>
      <c r="E162" s="36"/>
      <c r="F162" s="36"/>
      <c r="G162" s="36"/>
      <c r="H162" s="36"/>
    </row>
    <row r="163" spans="1:8" x14ac:dyDescent="0.25">
      <c r="A163" s="35"/>
      <c r="B163" s="35"/>
      <c r="C163" s="35"/>
      <c r="D163" s="35"/>
      <c r="E163" s="35"/>
      <c r="F163" s="35"/>
      <c r="G163" s="35"/>
      <c r="H163" s="35"/>
    </row>
    <row r="164" spans="1:8" x14ac:dyDescent="0.25">
      <c r="A164" s="35"/>
      <c r="B164" s="35"/>
      <c r="C164" s="35"/>
      <c r="D164" s="35"/>
      <c r="E164" s="35"/>
      <c r="F164" s="35"/>
      <c r="G164" s="35"/>
      <c r="H164" s="35"/>
    </row>
    <row r="165" spans="1:8" x14ac:dyDescent="0.25">
      <c r="A165" s="35"/>
      <c r="B165" s="35"/>
      <c r="C165" s="35"/>
      <c r="D165" s="35"/>
      <c r="E165" s="35"/>
      <c r="F165" s="35"/>
      <c r="G165" s="35"/>
      <c r="H165" s="35"/>
    </row>
    <row r="166" spans="1:8" x14ac:dyDescent="0.25">
      <c r="A166" s="35"/>
      <c r="B166" s="35"/>
      <c r="C166" s="35"/>
      <c r="D166" s="35"/>
      <c r="E166" s="35"/>
      <c r="F166" s="35"/>
      <c r="G166" s="35"/>
      <c r="H166" s="35"/>
    </row>
    <row r="167" spans="1:8" x14ac:dyDescent="0.25">
      <c r="A167" s="35"/>
      <c r="B167" s="35"/>
      <c r="C167" s="35"/>
      <c r="D167" s="35"/>
      <c r="E167" s="35"/>
      <c r="F167" s="35"/>
      <c r="G167" s="35"/>
      <c r="H167" s="35"/>
    </row>
    <row r="168" spans="1:8" x14ac:dyDescent="0.25">
      <c r="A168" s="35"/>
      <c r="B168" s="35"/>
      <c r="C168" s="35"/>
      <c r="D168" s="35"/>
      <c r="E168" s="35"/>
      <c r="F168" s="35"/>
      <c r="G168" s="35"/>
      <c r="H168" s="35"/>
    </row>
    <row r="169" spans="1:8" x14ac:dyDescent="0.25">
      <c r="A169" s="35"/>
      <c r="B169" s="35"/>
      <c r="C169" s="35"/>
      <c r="D169" s="35"/>
      <c r="E169" s="35"/>
      <c r="F169" s="35"/>
      <c r="G169" s="35"/>
      <c r="H169" s="35"/>
    </row>
    <row r="170" spans="1:8" x14ac:dyDescent="0.25">
      <c r="A170" s="35"/>
      <c r="B170" s="35"/>
      <c r="C170" s="35"/>
      <c r="D170" s="35"/>
      <c r="E170" s="35"/>
      <c r="F170" s="35"/>
      <c r="G170" s="35"/>
      <c r="H170" s="35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2022-02-09T20:21:27Z</dcterms:created>
  <dcterms:modified xsi:type="dcterms:W3CDTF">2022-02-09T20:24:11Z</dcterms:modified>
</cp:coreProperties>
</file>