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ANITA\PÁGINA UTEC\2021\5.-LEY DE DISCIPLINA FINANCIERA\4.- BALANCE PRESUPUESTARIO\4° TRIMESTRE\"/>
    </mc:Choice>
  </mc:AlternateContent>
  <bookViews>
    <workbookView xWindow="0" yWindow="0" windowWidth="1920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E78" i="1" s="1"/>
  <c r="E80" i="1" s="1"/>
  <c r="D70" i="1"/>
  <c r="D78" i="1" s="1"/>
  <c r="D80" i="1" s="1"/>
  <c r="C70" i="1"/>
  <c r="C78" i="1" s="1"/>
  <c r="C80" i="1" s="1"/>
  <c r="E52" i="1"/>
  <c r="E60" i="1" s="1"/>
  <c r="E62" i="1" s="1"/>
  <c r="D52" i="1"/>
  <c r="D60" i="1" s="1"/>
  <c r="D62" i="1" s="1"/>
  <c r="C52" i="1"/>
  <c r="C60" i="1" s="1"/>
  <c r="C62" i="1" s="1"/>
  <c r="E42" i="1"/>
  <c r="D42" i="1"/>
  <c r="E41" i="1"/>
  <c r="D41" i="1"/>
  <c r="E40" i="1"/>
  <c r="D40" i="1"/>
  <c r="C40" i="1"/>
  <c r="E39" i="1"/>
  <c r="D39" i="1"/>
  <c r="E38" i="1"/>
  <c r="D38" i="1"/>
  <c r="E37" i="1"/>
  <c r="D37" i="1"/>
  <c r="C37" i="1"/>
  <c r="E28" i="1"/>
  <c r="D28" i="1"/>
  <c r="C28" i="1"/>
  <c r="E18" i="1"/>
  <c r="D18" i="1"/>
  <c r="E17" i="1"/>
  <c r="D17" i="1"/>
  <c r="D16" i="1" s="1"/>
  <c r="E16" i="1"/>
  <c r="E13" i="1"/>
  <c r="D13" i="1"/>
  <c r="C13" i="1"/>
  <c r="D44" i="1" l="1"/>
  <c r="D12" i="1" s="1"/>
  <c r="D9" i="1" s="1"/>
  <c r="D19" i="1" s="1"/>
  <c r="D21" i="1" s="1"/>
  <c r="D23" i="1" s="1"/>
  <c r="D31" i="1" s="1"/>
  <c r="C44" i="1"/>
  <c r="C12" i="1" s="1"/>
  <c r="C9" i="1" s="1"/>
  <c r="C19" i="1" s="1"/>
  <c r="C21" i="1" s="1"/>
  <c r="C23" i="1" s="1"/>
  <c r="C31" i="1" s="1"/>
  <c r="E44" i="1"/>
  <c r="E12" i="1" s="1"/>
  <c r="E9" i="1" s="1"/>
  <c r="E19" i="1" s="1"/>
  <c r="E21" i="1" s="1"/>
  <c r="E23" i="1" s="1"/>
  <c r="E31" i="1" s="1"/>
</calcChain>
</file>

<file path=xl/sharedStrings.xml><?xml version="1.0" encoding="utf-8"?>
<sst xmlns="http://schemas.openxmlformats.org/spreadsheetml/2006/main" count="72" uniqueCount="45">
  <si>
    <t>Balance Presupuestario - LDF</t>
  </si>
  <si>
    <t>Del 1 de enero al 31 de diciembre de 2021</t>
  </si>
  <si>
    <t>(PESOS)</t>
  </si>
  <si>
    <t xml:space="preserve">Concepto                                                                                                                                                            </t>
  </si>
  <si>
    <t>Estimado/</t>
  </si>
  <si>
    <t>Devengado</t>
  </si>
  <si>
    <t>Recaudado/</t>
  </si>
  <si>
    <t xml:space="preserve">Aprobado </t>
  </si>
  <si>
    <t xml:space="preserve">Pagado </t>
  </si>
  <si>
    <t xml:space="preserve">A. Ingresos Totales 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</si>
  <si>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</si>
  <si>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</si>
  <si>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</si>
  <si>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</si>
  <si>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</si>
  <si>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</t>
  </si>
  <si>
    <t>C1. Remanentes de Ingresos de Libre Disposición aplicados en el periodo</t>
  </si>
  <si>
    <t>C2. Remanentes de Transferencias Federales Etiquetadas aplicados en el periodo</t>
  </si>
  <si>
    <t>I. Balance Presupuestario</t>
  </si>
  <si>
    <t>II. Balance Presupuestario sin Financiamiento Neto</t>
  </si>
  <si>
    <t xml:space="preserve">III. Balance Presupuestario sin Financiamiento Neto y sin Remanentes del Ejercicio Anterior </t>
  </si>
  <si>
    <t>Concepto</t>
  </si>
  <si>
    <t>Estimado/                     Aprobado</t>
  </si>
  <si>
    <t>Recaudado/                 Pagado</t>
  </si>
  <si>
    <t xml:space="preserve">E. Intereses, Comisiones y Gastos de la Deuda </t>
  </si>
  <si>
    <t>E1. Intereses, Comisiones y Gastos de la Deuda con Gasto No Etiquetado</t>
  </si>
  <si>
    <t>E2. Intereses, Comisiones y Gastos de la Deuda con Gasto Etiquetado</t>
  </si>
  <si>
    <t xml:space="preserve">IV. Balance Primario </t>
  </si>
  <si>
    <t>Pagado</t>
  </si>
  <si>
    <t>F. Financiamiento</t>
  </si>
  <si>
    <t>F1. Financiamiento con Fuente de Pago de Ingresos de Libre Disposición</t>
  </si>
  <si>
    <t>F2. Financiamiento con Fuente de Pago de Transferencias Federales Etiquetadas</t>
  </si>
  <si>
    <t xml:space="preserve">G. Amortización de la Deuda 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</si>
  <si>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</si>
  <si>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</si>
  <si>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</si>
  <si>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 xml:space="preserve">  A3.1 Financiamiento Neto con Fuente de Pago de Ingresos de Libre Disposición </t>
  </si>
  <si>
    <t>V. Balance Presupuestario de Recursos Disponibles</t>
  </si>
  <si>
    <t xml:space="preserve">VI. Balance Presupuestario de Recursos Disponibles sin Financiamiento Neto                                </t>
  </si>
  <si>
    <t xml:space="preserve">A3.2 Financiamiento Neto con Fuente de Pago de Transferencias Federales Etiquetadas </t>
  </si>
  <si>
    <t>B2. Gasto Etiquetado (sin incluir Amortización de la Deuda Pública)</t>
  </si>
  <si>
    <t xml:space="preserve">VII. Balance Presupuestario de Recursos Etiquetados </t>
  </si>
  <si>
    <t xml:space="preserve">VIII. Balance Presupuestario de Recursos Etiquetados sin Financiamiento Neto </t>
  </si>
  <si>
    <r>
      <t>B. Egresos Presupuestarios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 xml:space="preserve"> </t>
    </r>
  </si>
  <si>
    <t xml:space="preserve">
UNIVERSIDAD TECNOLÓGICA DE TULANCINGO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</si>
</sst>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B050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sz val="10"/>
      <color rgb="FFA6A6A6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92432"/>
        <bgColor rgb="FF000000"/>
      </patternFill>
    </fill>
    <fill>
      <patternFill patternType="solid">
        <fgColor rgb="FFA6A6A6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vertical="center" wrapText="1"/>
    </xf>
    <xf numFmtId="4" fontId="3" fillId="0" borderId="8" xfId="0" applyNumberFormat="1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4" fontId="5" fillId="0" borderId="8" xfId="2" applyNumberFormat="1" applyFont="1" applyFill="1" applyBorder="1" applyAlignment="1" applyProtection="1">
      <alignment vertical="center" wrapText="1"/>
    </xf>
    <xf numFmtId="0" fontId="3" fillId="0" borderId="8" xfId="0" applyFont="1" applyFill="1" applyBorder="1" applyAlignment="1" applyProtection="1">
      <alignment horizontal="left" vertical="center" wrapText="1" indent="5"/>
    </xf>
    <xf numFmtId="4" fontId="3" fillId="0" borderId="8" xfId="0" applyNumberFormat="1" applyFont="1" applyFill="1" applyBorder="1" applyAlignment="1" applyProtection="1">
      <alignment vertical="center" wrapText="1"/>
      <protection locked="0"/>
    </xf>
    <xf numFmtId="0" fontId="5" fillId="0" borderId="7" xfId="0" applyFont="1" applyFill="1" applyBorder="1" applyAlignment="1" applyProtection="1">
      <alignment vertical="center" wrapText="1"/>
    </xf>
    <xf numFmtId="4" fontId="7" fillId="4" borderId="8" xfId="0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4" fontId="2" fillId="0" borderId="9" xfId="2" applyNumberFormat="1" applyFont="1" applyFill="1" applyBorder="1" applyAlignment="1" applyProtection="1">
      <alignment vertical="center" wrapText="1"/>
    </xf>
    <xf numFmtId="4" fontId="8" fillId="0" borderId="9" xfId="0" applyNumberFormat="1" applyFont="1" applyFill="1" applyBorder="1" applyAlignment="1" applyProtection="1">
      <alignment vertical="center" wrapText="1"/>
    </xf>
    <xf numFmtId="4" fontId="2" fillId="0" borderId="8" xfId="2" applyNumberFormat="1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4" fontId="3" fillId="0" borderId="10" xfId="0" applyNumberFormat="1" applyFont="1" applyFill="1" applyBorder="1" applyAlignment="1" applyProtection="1">
      <alignment vertical="center" wrapText="1"/>
    </xf>
    <xf numFmtId="0" fontId="3" fillId="0" borderId="11" xfId="0" applyFont="1" applyFill="1" applyBorder="1" applyAlignment="1" applyProtection="1">
      <alignment vertical="center"/>
    </xf>
    <xf numFmtId="164" fontId="4" fillId="3" borderId="12" xfId="1" applyNumberFormat="1" applyFont="1" applyFill="1" applyBorder="1" applyAlignment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vertical="center" wrapText="1"/>
    </xf>
    <xf numFmtId="4" fontId="5" fillId="0" borderId="9" xfId="2" applyNumberFormat="1" applyFont="1" applyFill="1" applyBorder="1" applyAlignment="1" applyProtection="1">
      <alignment vertical="center" wrapText="1"/>
    </xf>
    <xf numFmtId="4" fontId="3" fillId="0" borderId="9" xfId="0" applyNumberFormat="1" applyFont="1" applyFill="1" applyBorder="1" applyAlignment="1" applyProtection="1">
      <alignment vertical="center" wrapText="1"/>
      <protection locked="0"/>
    </xf>
    <xf numFmtId="0" fontId="5" fillId="0" borderId="5" xfId="0" applyFont="1" applyFill="1" applyBorder="1" applyAlignment="1" applyProtection="1">
      <alignment vertical="center" wrapText="1"/>
    </xf>
    <xf numFmtId="4" fontId="5" fillId="0" borderId="10" xfId="0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Protection="1"/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4" fontId="3" fillId="0" borderId="8" xfId="0" applyNumberFormat="1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4" fontId="5" fillId="0" borderId="8" xfId="2" applyNumberFormat="1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left" vertical="center" indent="5"/>
    </xf>
    <xf numFmtId="4" fontId="3" fillId="0" borderId="9" xfId="0" applyNumberFormat="1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vertical="center"/>
    </xf>
    <xf numFmtId="4" fontId="5" fillId="0" borderId="9" xfId="2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4" fontId="5" fillId="0" borderId="9" xfId="2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4" fontId="5" fillId="0" borderId="6" xfId="2" applyNumberFormat="1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left" vertical="center" indent="1"/>
    </xf>
    <xf numFmtId="4" fontId="3" fillId="0" borderId="9" xfId="2" applyNumberFormat="1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justify" vertical="center"/>
    </xf>
    <xf numFmtId="4" fontId="3" fillId="0" borderId="9" xfId="2" applyNumberFormat="1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left" vertical="center" indent="1"/>
    </xf>
    <xf numFmtId="4" fontId="7" fillId="4" borderId="8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left" vertical="center" indent="1"/>
    </xf>
    <xf numFmtId="4" fontId="2" fillId="0" borderId="9" xfId="2" applyNumberFormat="1" applyFont="1" applyFill="1" applyBorder="1" applyAlignment="1" applyProtection="1">
      <alignment vertical="center"/>
    </xf>
    <xf numFmtId="4" fontId="5" fillId="0" borderId="9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left" vertical="center" wrapText="1" indent="1"/>
    </xf>
    <xf numFmtId="0" fontId="3" fillId="0" borderId="10" xfId="0" applyFont="1" applyFill="1" applyBorder="1" applyAlignment="1" applyProtection="1">
      <alignment horizontal="left" vertical="center" indent="1"/>
    </xf>
    <xf numFmtId="4" fontId="5" fillId="0" borderId="6" xfId="0" applyNumberFormat="1" applyFont="1" applyFill="1" applyBorder="1" applyAlignment="1" applyProtection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502103</xdr:colOff>
      <xdr:row>83</xdr:row>
      <xdr:rowOff>102052</xdr:rowOff>
    </xdr:from>
    <xdr:to>
      <xdr:col>1</xdr:col>
      <xdr:colOff>3145703</xdr:colOff>
      <xdr:row>91</xdr:row>
      <xdr:rowOff>13270</xdr:rowOff>
    </xdr:to>
    <xdr:sp macro="" textlink="" fLocksText="0">
      <xdr:nvSpPr>
        <xdr:cNvPr id="2" name="3 CuadroTexto"/>
        <xdr:cNvSpPr txBox="1"/>
      </xdr:nvSpPr>
      <xdr:spPr>
        <a:xfrm>
          <a:off x="1264103" y="17942377"/>
          <a:ext cx="2643600" cy="1435218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Nombre de quien autoriza</a:t>
          </a:r>
          <a:endParaRPr kumimoji="0" lang="es-MX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Cargo de quien autoriza</a:t>
          </a:r>
          <a:endParaRPr kumimoji="0" lang="es-MX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1068045</xdr:colOff>
      <xdr:row>82</xdr:row>
      <xdr:rowOff>108293</xdr:rowOff>
    </xdr:from>
    <xdr:to>
      <xdr:col>4</xdr:col>
      <xdr:colOff>1064816</xdr:colOff>
      <xdr:row>91</xdr:row>
      <xdr:rowOff>111496</xdr:rowOff>
    </xdr:to>
    <xdr:sp macro="" textlink="" fLocksText="0">
      <xdr:nvSpPr>
        <xdr:cNvPr id="3" name="4 CuadroTexto"/>
        <xdr:cNvSpPr txBox="1"/>
      </xdr:nvSpPr>
      <xdr:spPr>
        <a:xfrm>
          <a:off x="5020920" y="17758118"/>
          <a:ext cx="2149421" cy="171770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Nombre de quien elabora</a:t>
          </a:r>
          <a:endParaRPr kumimoji="0" lang="es-MX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Cargo de quien elabora</a:t>
          </a:r>
          <a:endParaRPr kumimoji="0" lang="es-MX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930329</xdr:colOff>
      <xdr:row>86</xdr:row>
      <xdr:rowOff>48684</xdr:rowOff>
    </xdr:from>
    <xdr:to>
      <xdr:col>1</xdr:col>
      <xdr:colOff>2722089</xdr:colOff>
      <xdr:row>86</xdr:row>
      <xdr:rowOff>48685</xdr:rowOff>
    </xdr:to>
    <xdr:cxnSp macro="">
      <xdr:nvCxnSpPr>
        <xdr:cNvPr id="4" name="3 Conector recto"/>
        <xdr:cNvCxnSpPr/>
      </xdr:nvCxnSpPr>
      <xdr:spPr>
        <a:xfrm>
          <a:off x="1692329" y="18460509"/>
          <a:ext cx="1791760" cy="1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3</xdr:col>
      <xdr:colOff>197903</xdr:colOff>
      <xdr:row>86</xdr:row>
      <xdr:rowOff>57150</xdr:rowOff>
    </xdr:from>
    <xdr:to>
      <xdr:col>4</xdr:col>
      <xdr:colOff>809625</xdr:colOff>
      <xdr:row>86</xdr:row>
      <xdr:rowOff>58209</xdr:rowOff>
    </xdr:to>
    <xdr:cxnSp macro="">
      <xdr:nvCxnSpPr>
        <xdr:cNvPr id="5" name="4 Conector recto"/>
        <xdr:cNvCxnSpPr/>
      </xdr:nvCxnSpPr>
      <xdr:spPr>
        <a:xfrm flipV="1">
          <a:off x="5227103" y="18468975"/>
          <a:ext cx="1688047" cy="1059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209550</xdr:colOff>
      <xdr:row>4</xdr:row>
      <xdr:rowOff>133350</xdr:rowOff>
    </xdr:to>
    <xdr:pic>
      <xdr:nvPicPr>
        <xdr:cNvPr id="6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8667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</xdr:colOff>
      <xdr:row>0</xdr:row>
      <xdr:rowOff>57150</xdr:rowOff>
    </xdr:from>
    <xdr:to>
      <xdr:col>4</xdr:col>
      <xdr:colOff>800100</xdr:colOff>
      <xdr:row>3</xdr:row>
      <xdr:rowOff>180975</xdr:rowOff>
    </xdr:to>
    <xdr:pic>
      <xdr:nvPicPr>
        <xdr:cNvPr id="7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57150"/>
          <a:ext cx="6858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workbookViewId="0">
      <selection activeCell="D97" sqref="D97"/>
    </sheetView>
  </sheetViews>
  <sheetFormatPr baseColWidth="10" defaultRowHeight="15" x14ac:dyDescent="0.25"/>
  <cols>
    <col min="2" max="2" width="47.85546875" customWidth="1"/>
    <col min="3" max="5" width="16.140625" customWidth="1"/>
  </cols>
  <sheetData>
    <row r="1" spans="1:5" x14ac:dyDescent="0.25">
      <c r="A1" s="1" t="s">
        <v>44</v>
      </c>
      <c r="B1" s="2"/>
      <c r="C1" s="2"/>
      <c r="D1" s="2"/>
      <c r="E1" s="2"/>
    </row>
    <row r="2" spans="1:5" x14ac:dyDescent="0.25">
      <c r="A2" s="3" t="s">
        <v>0</v>
      </c>
      <c r="B2" s="3"/>
      <c r="C2" s="3"/>
      <c r="D2" s="3"/>
      <c r="E2" s="3"/>
    </row>
    <row r="3" spans="1:5" x14ac:dyDescent="0.25">
      <c r="A3" s="3" t="s">
        <v>1</v>
      </c>
      <c r="B3" s="3"/>
      <c r="C3" s="3"/>
      <c r="D3" s="3"/>
      <c r="E3" s="3"/>
    </row>
    <row r="4" spans="1:5" x14ac:dyDescent="0.25">
      <c r="A4" s="3" t="s">
        <v>2</v>
      </c>
      <c r="B4" s="3"/>
      <c r="C4" s="3"/>
      <c r="D4" s="3"/>
      <c r="E4" s="3"/>
    </row>
    <row r="5" spans="1:5" ht="15.75" thickBot="1" x14ac:dyDescent="0.3">
      <c r="A5" s="4"/>
      <c r="B5" s="4"/>
      <c r="C5" s="5"/>
      <c r="D5" s="4"/>
      <c r="E5" s="5"/>
    </row>
    <row r="6" spans="1:5" x14ac:dyDescent="0.25">
      <c r="A6" s="6" t="s">
        <v>3</v>
      </c>
      <c r="B6" s="7"/>
      <c r="C6" s="8" t="s">
        <v>4</v>
      </c>
      <c r="D6" s="7" t="s">
        <v>5</v>
      </c>
      <c r="E6" s="8" t="s">
        <v>6</v>
      </c>
    </row>
    <row r="7" spans="1:5" ht="15.75" thickBot="1" x14ac:dyDescent="0.3">
      <c r="A7" s="9"/>
      <c r="B7" s="10"/>
      <c r="C7" s="11" t="s">
        <v>7</v>
      </c>
      <c r="D7" s="10"/>
      <c r="E7" s="11" t="s">
        <v>8</v>
      </c>
    </row>
    <row r="8" spans="1:5" x14ac:dyDescent="0.25">
      <c r="A8" s="12"/>
      <c r="B8" s="13"/>
      <c r="C8" s="14"/>
      <c r="D8" s="14"/>
      <c r="E8" s="14"/>
    </row>
    <row r="9" spans="1:5" ht="25.5" x14ac:dyDescent="0.25">
      <c r="A9" s="12"/>
      <c r="B9" s="15" t="s">
        <v>9</v>
      </c>
      <c r="C9" s="16">
        <f>SUM(C10:C12)</f>
        <v>77649131</v>
      </c>
      <c r="D9" s="16">
        <f>SUM(D10:D12)</f>
        <v>76758001.849999994</v>
      </c>
      <c r="E9" s="16">
        <f>SUM(E10:E12)</f>
        <v>76674001.849999994</v>
      </c>
    </row>
    <row r="10" spans="1:5" x14ac:dyDescent="0.25">
      <c r="A10" s="12"/>
      <c r="B10" s="17" t="s">
        <v>10</v>
      </c>
      <c r="C10" s="18">
        <v>50716476</v>
      </c>
      <c r="D10" s="18">
        <v>47883010.849999994</v>
      </c>
      <c r="E10" s="18">
        <v>47883010.850000001</v>
      </c>
    </row>
    <row r="11" spans="1:5" x14ac:dyDescent="0.25">
      <c r="A11" s="12"/>
      <c r="B11" s="17" t="s">
        <v>11</v>
      </c>
      <c r="C11" s="18">
        <v>26932655</v>
      </c>
      <c r="D11" s="18">
        <v>28874991</v>
      </c>
      <c r="E11" s="18">
        <v>28790991</v>
      </c>
    </row>
    <row r="12" spans="1:5" x14ac:dyDescent="0.25">
      <c r="A12" s="12"/>
      <c r="B12" s="17" t="s">
        <v>12</v>
      </c>
      <c r="C12" s="18">
        <f>C44</f>
        <v>0</v>
      </c>
      <c r="D12" s="18">
        <f>D44</f>
        <v>0</v>
      </c>
      <c r="E12" s="18">
        <f>E44</f>
        <v>0</v>
      </c>
    </row>
    <row r="13" spans="1:5" x14ac:dyDescent="0.25">
      <c r="A13" s="19"/>
      <c r="B13" s="15" t="s">
        <v>43</v>
      </c>
      <c r="C13" s="16">
        <f>SUM(C14:C15)</f>
        <v>77649131</v>
      </c>
      <c r="D13" s="16">
        <f>SUM(D14:D15)</f>
        <v>74895982.879999995</v>
      </c>
      <c r="E13" s="16">
        <f>SUM(E14:E15)</f>
        <v>71850120.079999998</v>
      </c>
    </row>
    <row r="14" spans="1:5" ht="25.5" x14ac:dyDescent="0.25">
      <c r="A14" s="12"/>
      <c r="B14" s="17" t="s">
        <v>13</v>
      </c>
      <c r="C14" s="18">
        <v>50716476</v>
      </c>
      <c r="D14" s="18">
        <v>46848732.859999999</v>
      </c>
      <c r="E14" s="18">
        <v>44227099.310000002</v>
      </c>
    </row>
    <row r="15" spans="1:5" ht="25.5" x14ac:dyDescent="0.25">
      <c r="A15" s="12"/>
      <c r="B15" s="17" t="s">
        <v>14</v>
      </c>
      <c r="C15" s="18">
        <v>26932655</v>
      </c>
      <c r="D15" s="18">
        <v>28047250.02</v>
      </c>
      <c r="E15" s="18">
        <v>27623020.77</v>
      </c>
    </row>
    <row r="16" spans="1:5" x14ac:dyDescent="0.25">
      <c r="A16" s="12"/>
      <c r="B16" s="15" t="s">
        <v>15</v>
      </c>
      <c r="C16" s="20"/>
      <c r="D16" s="16">
        <f>SUM(D17:D18)</f>
        <v>0</v>
      </c>
      <c r="E16" s="16">
        <f>SUM(E17:E18)</f>
        <v>0</v>
      </c>
    </row>
    <row r="17" spans="1:5" ht="25.5" x14ac:dyDescent="0.25">
      <c r="A17" s="12"/>
      <c r="B17" s="17" t="s">
        <v>16</v>
      </c>
      <c r="C17" s="20">
        <v>0</v>
      </c>
      <c r="D17" s="18">
        <f>D58</f>
        <v>0</v>
      </c>
      <c r="E17" s="18">
        <f>E58</f>
        <v>0</v>
      </c>
    </row>
    <row r="18" spans="1:5" ht="25.5" x14ac:dyDescent="0.25">
      <c r="A18" s="12"/>
      <c r="B18" s="17" t="s">
        <v>17</v>
      </c>
      <c r="C18" s="20">
        <v>0</v>
      </c>
      <c r="D18" s="18">
        <f>D76</f>
        <v>0</v>
      </c>
      <c r="E18" s="18">
        <f>E76</f>
        <v>0</v>
      </c>
    </row>
    <row r="19" spans="1:5" x14ac:dyDescent="0.25">
      <c r="A19" s="21"/>
      <c r="B19" s="15" t="s">
        <v>18</v>
      </c>
      <c r="C19" s="22">
        <f>C9-C13</f>
        <v>0</v>
      </c>
      <c r="D19" s="22">
        <f>D9-D13+D16</f>
        <v>1862018.9699999988</v>
      </c>
      <c r="E19" s="22">
        <f>SUM(E9-E13+E16)</f>
        <v>4823881.7699999958</v>
      </c>
    </row>
    <row r="20" spans="1:5" x14ac:dyDescent="0.25">
      <c r="A20" s="21"/>
      <c r="B20" s="15"/>
      <c r="C20" s="23"/>
      <c r="D20" s="23"/>
      <c r="E20" s="23"/>
    </row>
    <row r="21" spans="1:5" ht="25.5" x14ac:dyDescent="0.25">
      <c r="A21" s="21"/>
      <c r="B21" s="15" t="s">
        <v>19</v>
      </c>
      <c r="C21" s="22">
        <f>C19-C12</f>
        <v>0</v>
      </c>
      <c r="D21" s="22">
        <f>D19-D12</f>
        <v>1862018.9699999988</v>
      </c>
      <c r="E21" s="22">
        <f>E19-E12</f>
        <v>4823881.7699999958</v>
      </c>
    </row>
    <row r="22" spans="1:5" x14ac:dyDescent="0.25">
      <c r="A22" s="21"/>
      <c r="B22" s="15"/>
      <c r="C22" s="23"/>
      <c r="D22" s="23"/>
      <c r="E22" s="23"/>
    </row>
    <row r="23" spans="1:5" ht="25.5" x14ac:dyDescent="0.25">
      <c r="A23" s="12"/>
      <c r="B23" s="15" t="s">
        <v>20</v>
      </c>
      <c r="C23" s="24">
        <f>C21-C16</f>
        <v>0</v>
      </c>
      <c r="D23" s="24">
        <f>D21-D16</f>
        <v>1862018.9699999988</v>
      </c>
      <c r="E23" s="24">
        <f>E21-E16</f>
        <v>4823881.7699999958</v>
      </c>
    </row>
    <row r="24" spans="1:5" ht="15.75" thickBot="1" x14ac:dyDescent="0.3">
      <c r="A24" s="25"/>
      <c r="B24" s="26"/>
      <c r="C24" s="27"/>
      <c r="D24" s="27"/>
      <c r="E24" s="27"/>
    </row>
    <row r="25" spans="1:5" ht="15.75" thickBot="1" x14ac:dyDescent="0.3">
      <c r="A25" s="28"/>
      <c r="B25" s="28"/>
      <c r="C25" s="28"/>
      <c r="D25" s="28"/>
      <c r="E25" s="28"/>
    </row>
    <row r="26" spans="1:5" ht="38.25" x14ac:dyDescent="0.25">
      <c r="A26" s="6" t="s">
        <v>21</v>
      </c>
      <c r="B26" s="29"/>
      <c r="C26" s="30" t="s">
        <v>22</v>
      </c>
      <c r="D26" s="30" t="s">
        <v>5</v>
      </c>
      <c r="E26" s="30" t="s">
        <v>23</v>
      </c>
    </row>
    <row r="27" spans="1:5" x14ac:dyDescent="0.25">
      <c r="A27" s="12"/>
      <c r="B27" s="13"/>
      <c r="C27" s="14"/>
      <c r="D27" s="14"/>
      <c r="E27" s="14"/>
    </row>
    <row r="28" spans="1:5" x14ac:dyDescent="0.25">
      <c r="A28" s="31"/>
      <c r="B28" s="15" t="s">
        <v>24</v>
      </c>
      <c r="C28" s="32">
        <f>SUM(C29:C30)</f>
        <v>0</v>
      </c>
      <c r="D28" s="32">
        <f>SUM(D29:D30)</f>
        <v>0</v>
      </c>
      <c r="E28" s="32">
        <f>SUM(E29:E30)</f>
        <v>0</v>
      </c>
    </row>
    <row r="29" spans="1:5" ht="25.5" x14ac:dyDescent="0.25">
      <c r="A29" s="31"/>
      <c r="B29" s="17" t="s">
        <v>25</v>
      </c>
      <c r="C29" s="33">
        <v>0</v>
      </c>
      <c r="D29" s="33">
        <v>0</v>
      </c>
      <c r="E29" s="33">
        <v>0</v>
      </c>
    </row>
    <row r="30" spans="1:5" ht="25.5" x14ac:dyDescent="0.25">
      <c r="A30" s="31"/>
      <c r="B30" s="17" t="s">
        <v>26</v>
      </c>
      <c r="C30" s="33">
        <v>0</v>
      </c>
      <c r="D30" s="33">
        <v>0</v>
      </c>
      <c r="E30" s="33">
        <v>0</v>
      </c>
    </row>
    <row r="31" spans="1:5" x14ac:dyDescent="0.25">
      <c r="A31" s="19"/>
      <c r="B31" s="15" t="s">
        <v>27</v>
      </c>
      <c r="C31" s="16">
        <f>SUM(C23,C28)</f>
        <v>0</v>
      </c>
      <c r="D31" s="16">
        <f>SUM(D23,D28)</f>
        <v>1862018.9699999988</v>
      </c>
      <c r="E31" s="16">
        <f>SUM(E23,E28)</f>
        <v>4823881.7699999958</v>
      </c>
    </row>
    <row r="32" spans="1:5" ht="15.75" thickBot="1" x14ac:dyDescent="0.3">
      <c r="A32" s="34"/>
      <c r="B32" s="26"/>
      <c r="C32" s="35"/>
      <c r="D32" s="35"/>
      <c r="E32" s="35"/>
    </row>
    <row r="33" spans="1:5" ht="15.75" thickBot="1" x14ac:dyDescent="0.3">
      <c r="A33" s="36"/>
      <c r="B33" s="36"/>
      <c r="C33" s="36"/>
      <c r="D33" s="36"/>
      <c r="E33" s="36"/>
    </row>
    <row r="34" spans="1:5" x14ac:dyDescent="0.25">
      <c r="A34" s="6" t="s">
        <v>21</v>
      </c>
      <c r="B34" s="29"/>
      <c r="C34" s="8" t="s">
        <v>4</v>
      </c>
      <c r="D34" s="37" t="s">
        <v>5</v>
      </c>
      <c r="E34" s="8" t="s">
        <v>6</v>
      </c>
    </row>
    <row r="35" spans="1:5" ht="15.75" thickBot="1" x14ac:dyDescent="0.3">
      <c r="A35" s="9"/>
      <c r="B35" s="38"/>
      <c r="C35" s="11" t="s">
        <v>7</v>
      </c>
      <c r="D35" s="39"/>
      <c r="E35" s="11" t="s">
        <v>28</v>
      </c>
    </row>
    <row r="36" spans="1:5" x14ac:dyDescent="0.25">
      <c r="A36" s="40"/>
      <c r="B36" s="41"/>
      <c r="C36" s="42"/>
      <c r="D36" s="42"/>
      <c r="E36" s="42"/>
    </row>
    <row r="37" spans="1:5" x14ac:dyDescent="0.25">
      <c r="A37" s="43"/>
      <c r="B37" s="44" t="s">
        <v>29</v>
      </c>
      <c r="C37" s="45">
        <f>SUM(C38:C39)</f>
        <v>0</v>
      </c>
      <c r="D37" s="45">
        <f>SUM(D38:D39)</f>
        <v>0</v>
      </c>
      <c r="E37" s="45">
        <f>SUM(E38:E39)</f>
        <v>0</v>
      </c>
    </row>
    <row r="38" spans="1:5" x14ac:dyDescent="0.25">
      <c r="A38" s="46"/>
      <c r="B38" s="47" t="s">
        <v>30</v>
      </c>
      <c r="C38" s="48">
        <v>0</v>
      </c>
      <c r="D38" s="48">
        <f>D53</f>
        <v>0</v>
      </c>
      <c r="E38" s="48">
        <f>E53</f>
        <v>0</v>
      </c>
    </row>
    <row r="39" spans="1:5" x14ac:dyDescent="0.25">
      <c r="A39" s="46"/>
      <c r="B39" s="47" t="s">
        <v>31</v>
      </c>
      <c r="C39" s="48">
        <v>0</v>
      </c>
      <c r="D39" s="48">
        <f>D71</f>
        <v>0</v>
      </c>
      <c r="E39" s="48">
        <f>E71</f>
        <v>0</v>
      </c>
    </row>
    <row r="40" spans="1:5" x14ac:dyDescent="0.25">
      <c r="A40" s="49"/>
      <c r="B40" s="44" t="s">
        <v>32</v>
      </c>
      <c r="C40" s="50">
        <f>SUM(C41:C42)</f>
        <v>0</v>
      </c>
      <c r="D40" s="50">
        <f>SUM(D41:D42)</f>
        <v>0</v>
      </c>
      <c r="E40" s="50">
        <f>SUM(E41:E42)</f>
        <v>0</v>
      </c>
    </row>
    <row r="41" spans="1:5" x14ac:dyDescent="0.25">
      <c r="A41" s="49"/>
      <c r="B41" s="47" t="s">
        <v>33</v>
      </c>
      <c r="C41" s="48">
        <v>0</v>
      </c>
      <c r="D41" s="48">
        <f>D54</f>
        <v>0</v>
      </c>
      <c r="E41" s="48">
        <f>E54</f>
        <v>0</v>
      </c>
    </row>
    <row r="42" spans="1:5" x14ac:dyDescent="0.25">
      <c r="A42" s="49"/>
      <c r="B42" s="47" t="s">
        <v>34</v>
      </c>
      <c r="C42" s="48">
        <v>0</v>
      </c>
      <c r="D42" s="48">
        <f>D72</f>
        <v>0</v>
      </c>
      <c r="E42" s="48">
        <f>E72</f>
        <v>0</v>
      </c>
    </row>
    <row r="43" spans="1:5" x14ac:dyDescent="0.25">
      <c r="A43" s="43"/>
      <c r="B43" s="44"/>
      <c r="C43" s="42"/>
      <c r="D43" s="42"/>
      <c r="E43" s="42"/>
    </row>
    <row r="44" spans="1:5" x14ac:dyDescent="0.25">
      <c r="A44" s="49"/>
      <c r="B44" s="51" t="s">
        <v>12</v>
      </c>
      <c r="C44" s="52">
        <f>C37-C40</f>
        <v>0</v>
      </c>
      <c r="D44" s="52">
        <f>D37-D40</f>
        <v>0</v>
      </c>
      <c r="E44" s="52">
        <f>E37-E40</f>
        <v>0</v>
      </c>
    </row>
    <row r="45" spans="1:5" ht="15.75" thickBot="1" x14ac:dyDescent="0.3">
      <c r="A45" s="53"/>
      <c r="B45" s="54"/>
      <c r="C45" s="55"/>
      <c r="D45" s="55"/>
      <c r="E45" s="55"/>
    </row>
    <row r="46" spans="1:5" ht="15.75" thickBot="1" x14ac:dyDescent="0.3">
      <c r="A46" s="36"/>
      <c r="B46" s="36"/>
      <c r="C46" s="36"/>
      <c r="D46" s="36"/>
      <c r="E46" s="36"/>
    </row>
    <row r="47" spans="1:5" x14ac:dyDescent="0.25">
      <c r="A47" s="6" t="s">
        <v>21</v>
      </c>
      <c r="B47" s="29"/>
      <c r="C47" s="8" t="s">
        <v>4</v>
      </c>
      <c r="D47" s="37" t="s">
        <v>5</v>
      </c>
      <c r="E47" s="8" t="s">
        <v>6</v>
      </c>
    </row>
    <row r="48" spans="1:5" ht="15.75" thickBot="1" x14ac:dyDescent="0.3">
      <c r="A48" s="9"/>
      <c r="B48" s="38"/>
      <c r="C48" s="11" t="s">
        <v>7</v>
      </c>
      <c r="D48" s="39"/>
      <c r="E48" s="11" t="s">
        <v>28</v>
      </c>
    </row>
    <row r="49" spans="1:5" x14ac:dyDescent="0.25">
      <c r="A49" s="56"/>
      <c r="B49" s="57"/>
      <c r="C49" s="42"/>
      <c r="D49" s="42"/>
      <c r="E49" s="42"/>
    </row>
    <row r="50" spans="1:5" x14ac:dyDescent="0.25">
      <c r="A50" s="46"/>
      <c r="B50" s="58" t="s">
        <v>35</v>
      </c>
      <c r="C50" s="59">
        <v>50716476</v>
      </c>
      <c r="D50" s="59">
        <v>47883010.850000001</v>
      </c>
      <c r="E50" s="59">
        <v>47883010.850000001</v>
      </c>
    </row>
    <row r="51" spans="1:5" x14ac:dyDescent="0.25">
      <c r="A51" s="46"/>
      <c r="B51" s="58"/>
      <c r="C51" s="59"/>
      <c r="D51" s="59"/>
      <c r="E51" s="59"/>
    </row>
    <row r="52" spans="1:5" ht="25.5" x14ac:dyDescent="0.25">
      <c r="A52" s="46"/>
      <c r="B52" s="60" t="s">
        <v>36</v>
      </c>
      <c r="C52" s="61">
        <f>C53-C54</f>
        <v>0</v>
      </c>
      <c r="D52" s="61">
        <f>D53-D54</f>
        <v>0</v>
      </c>
      <c r="E52" s="61">
        <f>E53-E54</f>
        <v>0</v>
      </c>
    </row>
    <row r="53" spans="1:5" x14ac:dyDescent="0.25">
      <c r="A53" s="46"/>
      <c r="B53" s="47" t="s">
        <v>30</v>
      </c>
      <c r="C53" s="48">
        <v>0</v>
      </c>
      <c r="D53" s="48">
        <v>0</v>
      </c>
      <c r="E53" s="48">
        <v>0</v>
      </c>
    </row>
    <row r="54" spans="1:5" x14ac:dyDescent="0.25">
      <c r="A54" s="46"/>
      <c r="B54" s="47" t="s">
        <v>33</v>
      </c>
      <c r="C54" s="48">
        <v>0</v>
      </c>
      <c r="D54" s="48">
        <v>0</v>
      </c>
      <c r="E54" s="48">
        <v>0</v>
      </c>
    </row>
    <row r="55" spans="1:5" x14ac:dyDescent="0.25">
      <c r="A55" s="46"/>
      <c r="B55" s="62"/>
      <c r="C55" s="48"/>
      <c r="D55" s="48"/>
      <c r="E55" s="48"/>
    </row>
    <row r="56" spans="1:5" x14ac:dyDescent="0.25">
      <c r="A56" s="40"/>
      <c r="B56" s="62" t="s">
        <v>13</v>
      </c>
      <c r="C56" s="48">
        <v>50716476</v>
      </c>
      <c r="D56" s="48">
        <v>46848732.859999999</v>
      </c>
      <c r="E56" s="48">
        <v>44227099.310000002</v>
      </c>
    </row>
    <row r="57" spans="1:5" x14ac:dyDescent="0.25">
      <c r="A57" s="40"/>
      <c r="B57" s="62"/>
      <c r="C57" s="48"/>
      <c r="D57" s="48"/>
      <c r="E57" s="48"/>
    </row>
    <row r="58" spans="1:5" x14ac:dyDescent="0.25">
      <c r="A58" s="40"/>
      <c r="B58" s="62" t="s">
        <v>16</v>
      </c>
      <c r="C58" s="63">
        <v>0</v>
      </c>
      <c r="D58" s="48">
        <v>0</v>
      </c>
      <c r="E58" s="48">
        <v>0</v>
      </c>
    </row>
    <row r="59" spans="1:5" x14ac:dyDescent="0.25">
      <c r="A59" s="40"/>
      <c r="B59" s="62"/>
      <c r="C59" s="42"/>
      <c r="D59" s="42"/>
      <c r="E59" s="42"/>
    </row>
    <row r="60" spans="1:5" x14ac:dyDescent="0.25">
      <c r="A60" s="49"/>
      <c r="B60" s="64" t="s">
        <v>37</v>
      </c>
      <c r="C60" s="65">
        <f>C50+C52-C56</f>
        <v>0</v>
      </c>
      <c r="D60" s="65">
        <f>D50+D52-D56+D58</f>
        <v>1034277.9900000021</v>
      </c>
      <c r="E60" s="65">
        <f>E50+E52-E56+E58</f>
        <v>3655911.5399999991</v>
      </c>
    </row>
    <row r="61" spans="1:5" x14ac:dyDescent="0.25">
      <c r="A61" s="49"/>
      <c r="B61" s="64"/>
      <c r="C61" s="66"/>
      <c r="D61" s="66"/>
      <c r="E61" s="66"/>
    </row>
    <row r="62" spans="1:5" ht="25.5" x14ac:dyDescent="0.25">
      <c r="A62" s="49"/>
      <c r="B62" s="67" t="s">
        <v>38</v>
      </c>
      <c r="C62" s="50">
        <f>C60-C52</f>
        <v>0</v>
      </c>
      <c r="D62" s="50">
        <f>D60-D52</f>
        <v>1034277.9900000021</v>
      </c>
      <c r="E62" s="50">
        <f>E60-E52</f>
        <v>3655911.5399999991</v>
      </c>
    </row>
    <row r="63" spans="1:5" ht="15.75" thickBot="1" x14ac:dyDescent="0.3">
      <c r="A63" s="53"/>
      <c r="B63" s="68"/>
      <c r="C63" s="69"/>
      <c r="D63" s="69"/>
      <c r="E63" s="69"/>
    </row>
    <row r="64" spans="1:5" ht="15.75" thickBot="1" x14ac:dyDescent="0.3">
      <c r="A64" s="36"/>
      <c r="B64" s="36"/>
      <c r="C64" s="36"/>
      <c r="D64" s="36"/>
      <c r="E64" s="36"/>
    </row>
    <row r="65" spans="1:5" x14ac:dyDescent="0.25">
      <c r="A65" s="6" t="s">
        <v>21</v>
      </c>
      <c r="B65" s="29"/>
      <c r="C65" s="8" t="s">
        <v>4</v>
      </c>
      <c r="D65" s="37" t="s">
        <v>5</v>
      </c>
      <c r="E65" s="8" t="s">
        <v>6</v>
      </c>
    </row>
    <row r="66" spans="1:5" ht="15.75" thickBot="1" x14ac:dyDescent="0.3">
      <c r="A66" s="9"/>
      <c r="B66" s="38"/>
      <c r="C66" s="11" t="s">
        <v>7</v>
      </c>
      <c r="D66" s="39"/>
      <c r="E66" s="11" t="s">
        <v>28</v>
      </c>
    </row>
    <row r="67" spans="1:5" x14ac:dyDescent="0.25">
      <c r="A67" s="56"/>
      <c r="B67" s="57"/>
      <c r="C67" s="42"/>
      <c r="D67" s="42"/>
      <c r="E67" s="42"/>
    </row>
    <row r="68" spans="1:5" x14ac:dyDescent="0.25">
      <c r="A68" s="46"/>
      <c r="B68" s="58" t="s">
        <v>11</v>
      </c>
      <c r="C68" s="59">
        <v>26932655</v>
      </c>
      <c r="D68" s="59">
        <v>28874991</v>
      </c>
      <c r="E68" s="59">
        <v>28790991</v>
      </c>
    </row>
    <row r="69" spans="1:5" x14ac:dyDescent="0.25">
      <c r="A69" s="46"/>
      <c r="B69" s="58"/>
      <c r="C69" s="59"/>
      <c r="D69" s="59"/>
      <c r="E69" s="59"/>
    </row>
    <row r="70" spans="1:5" x14ac:dyDescent="0.25">
      <c r="A70" s="46"/>
      <c r="B70" s="62" t="s">
        <v>39</v>
      </c>
      <c r="C70" s="61">
        <f>C71-C72</f>
        <v>0</v>
      </c>
      <c r="D70" s="61">
        <f>D71-D72</f>
        <v>0</v>
      </c>
      <c r="E70" s="61">
        <f>E71-E72</f>
        <v>0</v>
      </c>
    </row>
    <row r="71" spans="1:5" x14ac:dyDescent="0.25">
      <c r="A71" s="46"/>
      <c r="B71" s="47" t="s">
        <v>31</v>
      </c>
      <c r="C71" s="48">
        <v>0</v>
      </c>
      <c r="D71" s="48">
        <v>0</v>
      </c>
      <c r="E71" s="48">
        <v>0</v>
      </c>
    </row>
    <row r="72" spans="1:5" x14ac:dyDescent="0.25">
      <c r="A72" s="46"/>
      <c r="B72" s="47" t="s">
        <v>34</v>
      </c>
      <c r="C72" s="48">
        <v>0</v>
      </c>
      <c r="D72" s="48">
        <v>0</v>
      </c>
      <c r="E72" s="48">
        <v>0</v>
      </c>
    </row>
    <row r="73" spans="1:5" x14ac:dyDescent="0.25">
      <c r="A73" s="46"/>
      <c r="B73" s="62"/>
      <c r="C73" s="48"/>
      <c r="D73" s="48"/>
      <c r="E73" s="48"/>
    </row>
    <row r="74" spans="1:5" x14ac:dyDescent="0.25">
      <c r="A74" s="40"/>
      <c r="B74" s="62" t="s">
        <v>40</v>
      </c>
      <c r="C74" s="48">
        <v>26932655</v>
      </c>
      <c r="D74" s="48">
        <v>28047250.02</v>
      </c>
      <c r="E74" s="48">
        <v>27623020.77</v>
      </c>
    </row>
    <row r="75" spans="1:5" x14ac:dyDescent="0.25">
      <c r="A75" s="40"/>
      <c r="B75" s="62"/>
      <c r="C75" s="42"/>
      <c r="D75" s="42"/>
      <c r="E75" s="42"/>
    </row>
    <row r="76" spans="1:5" x14ac:dyDescent="0.25">
      <c r="A76" s="40"/>
      <c r="B76" s="62" t="s">
        <v>17</v>
      </c>
      <c r="C76" s="63">
        <v>0</v>
      </c>
      <c r="D76" s="48">
        <v>0</v>
      </c>
      <c r="E76" s="48">
        <v>0</v>
      </c>
    </row>
    <row r="77" spans="1:5" x14ac:dyDescent="0.25">
      <c r="A77" s="40"/>
      <c r="B77" s="62"/>
      <c r="C77" s="42"/>
      <c r="D77" s="42"/>
      <c r="E77" s="42"/>
    </row>
    <row r="78" spans="1:5" x14ac:dyDescent="0.25">
      <c r="A78" s="49"/>
      <c r="B78" s="64" t="s">
        <v>41</v>
      </c>
      <c r="C78" s="65">
        <f>C68+C70-C74</f>
        <v>0</v>
      </c>
      <c r="D78" s="65">
        <f>D68+D70-D74+D76</f>
        <v>827740.98000000045</v>
      </c>
      <c r="E78" s="65">
        <f>E68+E70-E74+E76</f>
        <v>1167970.2300000004</v>
      </c>
    </row>
    <row r="79" spans="1:5" x14ac:dyDescent="0.25">
      <c r="A79" s="49"/>
      <c r="B79" s="64"/>
      <c r="C79" s="66"/>
      <c r="D79" s="66"/>
      <c r="E79" s="66"/>
    </row>
    <row r="80" spans="1:5" ht="25.5" x14ac:dyDescent="0.25">
      <c r="A80" s="49"/>
      <c r="B80" s="67" t="s">
        <v>42</v>
      </c>
      <c r="C80" s="50">
        <f>C78-C70</f>
        <v>0</v>
      </c>
      <c r="D80" s="50">
        <f>D78-D70</f>
        <v>827740.98000000045</v>
      </c>
      <c r="E80" s="50">
        <f>E78-E70</f>
        <v>1167970.2300000004</v>
      </c>
    </row>
    <row r="81" spans="1:5" ht="15.75" thickBot="1" x14ac:dyDescent="0.3">
      <c r="A81" s="53"/>
      <c r="B81" s="68"/>
      <c r="C81" s="69"/>
      <c r="D81" s="69"/>
      <c r="E81" s="69"/>
    </row>
    <row r="82" spans="1:5" x14ac:dyDescent="0.25">
      <c r="A82" s="36"/>
      <c r="B82" s="36"/>
      <c r="C82" s="36"/>
      <c r="D82" s="36"/>
      <c r="E82" s="36"/>
    </row>
    <row r="83" spans="1:5" x14ac:dyDescent="0.25">
      <c r="A83" s="36"/>
      <c r="B83" s="36"/>
      <c r="C83" s="36"/>
      <c r="D83" s="36"/>
      <c r="E83" s="36"/>
    </row>
    <row r="84" spans="1:5" x14ac:dyDescent="0.25">
      <c r="A84" s="36"/>
      <c r="B84" s="36"/>
      <c r="C84" s="36"/>
      <c r="D84" s="36"/>
      <c r="E84" s="36"/>
    </row>
    <row r="85" spans="1:5" x14ac:dyDescent="0.25">
      <c r="A85" s="36"/>
      <c r="B85" s="36"/>
      <c r="C85" s="36"/>
      <c r="D85" s="36"/>
      <c r="E85" s="36"/>
    </row>
    <row r="86" spans="1:5" x14ac:dyDescent="0.25">
      <c r="A86" s="36"/>
      <c r="B86" s="36"/>
      <c r="C86" s="36"/>
      <c r="D86" s="36"/>
      <c r="E86" s="36"/>
    </row>
    <row r="87" spans="1:5" x14ac:dyDescent="0.25">
      <c r="A87" s="36"/>
      <c r="B87" s="36"/>
      <c r="C87" s="36"/>
      <c r="D87" s="36"/>
      <c r="E87" s="36"/>
    </row>
    <row r="88" spans="1:5" x14ac:dyDescent="0.25">
      <c r="A88" s="36"/>
      <c r="B88" s="36"/>
      <c r="C88" s="36"/>
      <c r="D88" s="36"/>
      <c r="E88" s="36"/>
    </row>
    <row r="89" spans="1:5" x14ac:dyDescent="0.25">
      <c r="A89" s="36"/>
      <c r="B89" s="36"/>
      <c r="C89" s="36"/>
      <c r="D89" s="36"/>
      <c r="E89" s="36"/>
    </row>
    <row r="90" spans="1:5" x14ac:dyDescent="0.25">
      <c r="A90" s="36"/>
      <c r="B90" s="36"/>
      <c r="C90" s="36"/>
      <c r="D90" s="36"/>
      <c r="E90" s="36"/>
    </row>
    <row r="91" spans="1:5" x14ac:dyDescent="0.25">
      <c r="A91" s="36"/>
      <c r="B91" s="36"/>
      <c r="C91" s="36"/>
      <c r="D91" s="36"/>
      <c r="E91" s="36"/>
    </row>
    <row r="92" spans="1:5" x14ac:dyDescent="0.25">
      <c r="A92" s="36"/>
      <c r="B92" s="36"/>
      <c r="C92" s="36"/>
      <c r="D92" s="36"/>
      <c r="E92" s="36"/>
    </row>
  </sheetData>
  <mergeCells count="39">
    <mergeCell ref="E68:E69"/>
    <mergeCell ref="A70:A73"/>
    <mergeCell ref="A78:A81"/>
    <mergeCell ref="A52:A55"/>
    <mergeCell ref="A60:A63"/>
    <mergeCell ref="A65:B66"/>
    <mergeCell ref="D65:D66"/>
    <mergeCell ref="A67:B67"/>
    <mergeCell ref="A68:A69"/>
    <mergeCell ref="B68:B69"/>
    <mergeCell ref="C68:C69"/>
    <mergeCell ref="D68:D69"/>
    <mergeCell ref="E44:E45"/>
    <mergeCell ref="A47:B48"/>
    <mergeCell ref="D47:D48"/>
    <mergeCell ref="A49:B49"/>
    <mergeCell ref="A50:A51"/>
    <mergeCell ref="B50:B51"/>
    <mergeCell ref="C50:C51"/>
    <mergeCell ref="D50:D51"/>
    <mergeCell ref="E50:E51"/>
    <mergeCell ref="A38:A39"/>
    <mergeCell ref="A40:A42"/>
    <mergeCell ref="A44:A45"/>
    <mergeCell ref="B44:B45"/>
    <mergeCell ref="C44:C45"/>
    <mergeCell ref="D44:D45"/>
    <mergeCell ref="A19:A22"/>
    <mergeCell ref="A25:E25"/>
    <mergeCell ref="A26:B26"/>
    <mergeCell ref="A28:A30"/>
    <mergeCell ref="A34:B35"/>
    <mergeCell ref="D34:D35"/>
    <mergeCell ref="A1:E1"/>
    <mergeCell ref="A2:E2"/>
    <mergeCell ref="A3:E3"/>
    <mergeCell ref="A4:E4"/>
    <mergeCell ref="A6:B7"/>
    <mergeCell ref="D6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2022-02-09T20:09:24Z</dcterms:created>
  <dcterms:modified xsi:type="dcterms:W3CDTF">2022-02-09T20:15:06Z</dcterms:modified>
</cp:coreProperties>
</file>