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<sst xmlns="http://schemas.openxmlformats.org/spreadsheetml/2006/main" count="127" uniqueCount="124">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</sst>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20662458.26</v>
      </c>
      <c r="D9" s="9">
        <f>SUM(D10:D16)</f>
        <v>13889507.62</v>
      </c>
      <c r="E9" s="11" t="s">
        <v>8</v>
      </c>
      <c r="F9" s="9">
        <f>SUM(F10:F18)</f>
        <v>5200492.22</v>
      </c>
      <c r="G9" s="9">
        <f>SUM(G10:G18)</f>
        <v>10806700.88</v>
      </c>
    </row>
    <row r="10" spans="2:7" ht="12.75">
      <c r="B10" s="12" t="s">
        <v>9</v>
      </c>
      <c r="C10" s="9">
        <v>12000</v>
      </c>
      <c r="D10" s="9">
        <v>0</v>
      </c>
      <c r="E10" s="13" t="s">
        <v>10</v>
      </c>
      <c r="F10" s="9">
        <v>0</v>
      </c>
      <c r="G10" s="9">
        <v>943873.18</v>
      </c>
    </row>
    <row r="11" spans="2:7" ht="12.75">
      <c r="B11" s="12" t="s">
        <v>11</v>
      </c>
      <c r="C11" s="9">
        <v>20650458.26</v>
      </c>
      <c r="D11" s="9">
        <v>13889507.62</v>
      </c>
      <c r="E11" s="13" t="s">
        <v>12</v>
      </c>
      <c r="F11" s="9">
        <v>151673.52</v>
      </c>
      <c r="G11" s="9">
        <v>2725442.35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5047097.57</v>
      </c>
      <c r="G16" s="9">
        <v>7130954.09</v>
      </c>
    </row>
    <row r="17" spans="2:7" ht="12.75">
      <c r="B17" s="10" t="s">
        <v>23</v>
      </c>
      <c r="C17" s="9">
        <f>SUM(C18:C24)</f>
        <v>8998955.61</v>
      </c>
      <c r="D17" s="9">
        <f>SUM(D18:D24)</f>
        <v>9832083.129999999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1721.13</v>
      </c>
      <c r="G18" s="9">
        <v>6431.26</v>
      </c>
    </row>
    <row r="19" spans="2:7" ht="12.75">
      <c r="B19" s="12" t="s">
        <v>27</v>
      </c>
      <c r="C19" s="9">
        <v>8997435.93</v>
      </c>
      <c r="D19" s="9">
        <v>9831919.68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1262.45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257.23</v>
      </c>
      <c r="D21" s="9">
        <v>163.45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6109620.15</v>
      </c>
      <c r="G38" s="9">
        <f>SUM(G39:G41)</f>
        <v>6359093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6109620.15</v>
      </c>
      <c r="G41" s="9">
        <v>6359093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29661413.87</v>
      </c>
      <c r="D47" s="9">
        <f>D9+D17+D25+D31+D37+D38+D41</f>
        <v>23721590.75</v>
      </c>
      <c r="E47" s="8" t="s">
        <v>82</v>
      </c>
      <c r="F47" s="9">
        <f>F9+F19+F23+F26+F27+F31+F38+F42</f>
        <v>11310112.370000001</v>
      </c>
      <c r="G47" s="9">
        <f>G9+G19+G23+G26+G27+G31+G38+G42</f>
        <v>17165793.880000003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76176680.41</v>
      </c>
      <c r="D52" s="9">
        <v>76176680.41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65295039.49</v>
      </c>
      <c r="D53" s="9">
        <v>65295039.49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2075990.73</v>
      </c>
      <c r="D54" s="9">
        <v>2075990.73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-53408669.58</v>
      </c>
      <c r="D55" s="9">
        <v>-51316573.35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11310112.370000001</v>
      </c>
      <c r="G59" s="9">
        <f>G47+G57</f>
        <v>17165793.880000003</v>
      </c>
    </row>
    <row r="60" spans="2:7" ht="25.5">
      <c r="B60" s="6" t="s">
        <v>102</v>
      </c>
      <c r="C60" s="9">
        <f>SUM(C50:C58)</f>
        <v>90139041.05</v>
      </c>
      <c r="D60" s="9">
        <f>SUM(D50:D58)</f>
        <v>92231137.28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119800454.92</v>
      </c>
      <c r="D62" s="9">
        <f>D47+D60</f>
        <v>115952728.03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33688460.96</v>
      </c>
      <c r="G63" s="9">
        <f>SUM(G64:G66)</f>
        <v>34375739.59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33688460.96</v>
      </c>
      <c r="G65" s="9">
        <v>34375739.59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74801881.59</v>
      </c>
      <c r="G68" s="9">
        <f>SUM(G69:G73)</f>
        <v>64411194.56</v>
      </c>
    </row>
    <row r="69" spans="2:7" ht="12.75">
      <c r="B69" s="10"/>
      <c r="C69" s="9"/>
      <c r="D69" s="9"/>
      <c r="E69" s="11" t="s">
        <v>110</v>
      </c>
      <c r="F69" s="9">
        <v>11083237.99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12180770.04</v>
      </c>
      <c r="G70" s="9">
        <v>12419997.3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51537873.56</v>
      </c>
      <c r="G72" s="9">
        <v>51991197.26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108490342.55000001</v>
      </c>
      <c r="G79" s="9">
        <f>G63+G68+G75</f>
        <v>98786934.15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119800454.92000002</v>
      </c>
      <c r="G81" s="9">
        <f>G59+G79</f>
        <v>115952728.03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2016-12-20T19:33:34Z</cp:lastPrinted>
  <dcterms:created xsi:type="dcterms:W3CDTF">2016-10-11T18:36:49Z</dcterms:created>
  <dcterms:modified xsi:type="dcterms:W3CDTF">2022-04-11T17:34:48Z</dcterms:modified>
  <cp:category/>
  <cp:version/>
  <cp:contentType/>
  <cp:contentStatus/>
</cp:coreProperties>
</file>